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IKYOU-NAS\public\瀬戸内市体育協会事務局\体協陸上競技部\2022年度\"/>
    </mc:Choice>
  </mc:AlternateContent>
  <xr:revisionPtr revIDLastSave="0" documentId="13_ncr:1_{2E342781-1A6A-48DA-87F8-69483E63FB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個人一覧" sheetId="1" r:id="rId1"/>
    <sheet name="リレー一覧" sheetId="4" r:id="rId2"/>
  </sheets>
  <definedNames>
    <definedName name="_xlnm._FilterDatabase" localSheetId="1" hidden="1">リレー一覧!$A$6:$J$9</definedName>
    <definedName name="_xlnm._FilterDatabase" localSheetId="0" hidden="1">個人一覧!$A$1:$O$63</definedName>
    <definedName name="_xlnm.Print_Area" localSheetId="0">個人一覧!$A$1:$R$46</definedName>
    <definedName name="_xlnm.Print_Titles" localSheetId="0">個人一覧!$1:$9</definedName>
    <definedName name="種目コード">個人一覧!#REF!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7" i="1" l="1"/>
  <c r="V27" i="1"/>
  <c r="T27" i="1"/>
  <c r="S27" i="1"/>
  <c r="U27" i="1" l="1"/>
  <c r="X27" i="1"/>
  <c r="J10" i="1"/>
  <c r="M10" i="1"/>
  <c r="J11" i="1"/>
  <c r="M11" i="1"/>
  <c r="J12" i="1"/>
  <c r="M12" i="1"/>
  <c r="J13" i="1"/>
  <c r="M13" i="1"/>
  <c r="J14" i="1"/>
  <c r="M14" i="1"/>
  <c r="J15" i="1"/>
  <c r="M15" i="1"/>
  <c r="J16" i="1"/>
  <c r="M16" i="1"/>
  <c r="J17" i="1"/>
  <c r="M17" i="1"/>
  <c r="J18" i="1"/>
  <c r="M18" i="1"/>
  <c r="J19" i="1"/>
  <c r="M19" i="1"/>
  <c r="J20" i="1"/>
  <c r="M20" i="1"/>
  <c r="J21" i="1"/>
  <c r="M21" i="1"/>
  <c r="J22" i="1"/>
  <c r="M22" i="1"/>
  <c r="J23" i="1"/>
  <c r="M23" i="1"/>
  <c r="J24" i="1"/>
  <c r="M24" i="1"/>
  <c r="J25" i="1"/>
  <c r="M25" i="1"/>
  <c r="J26" i="1"/>
  <c r="M26" i="1"/>
  <c r="J28" i="1"/>
  <c r="M28" i="1"/>
  <c r="J29" i="1"/>
  <c r="M29" i="1"/>
  <c r="J30" i="1"/>
  <c r="M30" i="1"/>
  <c r="J31" i="1"/>
  <c r="M31" i="1"/>
  <c r="J32" i="1"/>
  <c r="M32" i="1"/>
  <c r="J33" i="1"/>
  <c r="M33" i="1"/>
  <c r="J34" i="1"/>
  <c r="M34" i="1"/>
  <c r="J35" i="1"/>
  <c r="M35" i="1"/>
  <c r="J36" i="1"/>
  <c r="M36" i="1"/>
  <c r="J37" i="1"/>
  <c r="M37" i="1"/>
  <c r="J38" i="1"/>
  <c r="M38" i="1"/>
  <c r="J39" i="1"/>
  <c r="M39" i="1"/>
  <c r="J40" i="1"/>
  <c r="M40" i="1"/>
  <c r="J41" i="1"/>
  <c r="M41" i="1"/>
  <c r="J42" i="1"/>
  <c r="M42" i="1"/>
  <c r="J43" i="1"/>
  <c r="M43" i="1"/>
  <c r="J44" i="1"/>
  <c r="M44" i="1"/>
  <c r="J45" i="1"/>
  <c r="M45" i="1"/>
  <c r="J46" i="1"/>
  <c r="M46" i="1"/>
  <c r="J47" i="1"/>
  <c r="M47" i="1"/>
  <c r="J48" i="1"/>
  <c r="M48" i="1"/>
  <c r="J49" i="1"/>
  <c r="M49" i="1"/>
  <c r="J50" i="1"/>
  <c r="M50" i="1"/>
  <c r="J51" i="1"/>
  <c r="M51" i="1"/>
  <c r="J52" i="1"/>
  <c r="M52" i="1"/>
  <c r="J53" i="1"/>
  <c r="M53" i="1"/>
  <c r="J54" i="1"/>
  <c r="M54" i="1"/>
  <c r="J55" i="1"/>
  <c r="M55" i="1"/>
  <c r="J56" i="1"/>
  <c r="M56" i="1"/>
  <c r="J57" i="1"/>
  <c r="M57" i="1"/>
  <c r="J58" i="1"/>
  <c r="J59" i="1"/>
  <c r="J60" i="1"/>
  <c r="J61" i="1"/>
  <c r="J62" i="1"/>
  <c r="J63" i="1"/>
  <c r="M63" i="1"/>
  <c r="W26" i="1" l="1"/>
  <c r="V26" i="1"/>
  <c r="T26" i="1"/>
  <c r="S26" i="1"/>
  <c r="W25" i="1"/>
  <c r="V25" i="1"/>
  <c r="T25" i="1"/>
  <c r="S25" i="1"/>
  <c r="W24" i="1"/>
  <c r="V24" i="1"/>
  <c r="T24" i="1"/>
  <c r="S24" i="1"/>
  <c r="W23" i="1"/>
  <c r="V23" i="1"/>
  <c r="T23" i="1"/>
  <c r="S23" i="1"/>
  <c r="W22" i="1"/>
  <c r="V22" i="1"/>
  <c r="T22" i="1"/>
  <c r="S22" i="1"/>
  <c r="W21" i="1"/>
  <c r="V21" i="1"/>
  <c r="T21" i="1"/>
  <c r="S21" i="1"/>
  <c r="W20" i="1"/>
  <c r="V20" i="1"/>
  <c r="T20" i="1"/>
  <c r="S20" i="1"/>
  <c r="W19" i="1"/>
  <c r="V19" i="1"/>
  <c r="T19" i="1"/>
  <c r="S19" i="1"/>
  <c r="W18" i="1"/>
  <c r="V18" i="1"/>
  <c r="T18" i="1"/>
  <c r="S18" i="1"/>
  <c r="W17" i="1"/>
  <c r="V17" i="1"/>
  <c r="T17" i="1"/>
  <c r="S17" i="1"/>
  <c r="W16" i="1"/>
  <c r="V16" i="1"/>
  <c r="T16" i="1"/>
  <c r="S16" i="1"/>
  <c r="W15" i="1"/>
  <c r="V15" i="1"/>
  <c r="T15" i="1"/>
  <c r="S15" i="1"/>
  <c r="W14" i="1"/>
  <c r="V14" i="1"/>
  <c r="T14" i="1"/>
  <c r="S14" i="1"/>
  <c r="W13" i="1"/>
  <c r="V13" i="1"/>
  <c r="T13" i="1"/>
  <c r="S13" i="1"/>
  <c r="W12" i="1"/>
  <c r="V12" i="1"/>
  <c r="T12" i="1"/>
  <c r="S12" i="1"/>
  <c r="W11" i="1"/>
  <c r="V11" i="1"/>
  <c r="T11" i="1"/>
  <c r="S11" i="1"/>
  <c r="W10" i="1"/>
  <c r="V10" i="1"/>
  <c r="T10" i="1"/>
  <c r="S10" i="1"/>
  <c r="W9" i="1"/>
  <c r="V9" i="1"/>
  <c r="T9" i="1"/>
  <c r="S9" i="1"/>
  <c r="W8" i="1"/>
  <c r="V8" i="1"/>
  <c r="T8" i="1"/>
  <c r="S8" i="1"/>
  <c r="W7" i="1"/>
  <c r="V7" i="1"/>
  <c r="T7" i="1"/>
  <c r="S7" i="1"/>
  <c r="G5" i="1"/>
  <c r="G4" i="1"/>
  <c r="U8" i="1" l="1"/>
  <c r="X8" i="1"/>
  <c r="U9" i="1"/>
  <c r="X9" i="1"/>
  <c r="U10" i="1"/>
  <c r="X10" i="1"/>
  <c r="U11" i="1"/>
  <c r="X11" i="1"/>
  <c r="U12" i="1"/>
  <c r="X12" i="1"/>
  <c r="U13" i="1"/>
  <c r="X13" i="1"/>
  <c r="U14" i="1"/>
  <c r="X14" i="1"/>
  <c r="U15" i="1"/>
  <c r="X15" i="1"/>
  <c r="U16" i="1"/>
  <c r="X16" i="1"/>
  <c r="U17" i="1"/>
  <c r="X17" i="1"/>
  <c r="U18" i="1"/>
  <c r="X18" i="1"/>
  <c r="U19" i="1"/>
  <c r="X19" i="1"/>
  <c r="U20" i="1"/>
  <c r="X20" i="1"/>
  <c r="U21" i="1"/>
  <c r="X21" i="1"/>
  <c r="U22" i="1"/>
  <c r="X22" i="1"/>
  <c r="U23" i="1"/>
  <c r="X23" i="1"/>
  <c r="U24" i="1"/>
  <c r="X24" i="1"/>
  <c r="U25" i="1"/>
  <c r="X25" i="1"/>
  <c r="U26" i="1"/>
  <c r="X26" i="1"/>
  <c r="M7" i="1"/>
  <c r="J7" i="1"/>
  <c r="X7" i="1"/>
  <c r="X29" i="1" l="1"/>
  <c r="U7" i="1"/>
  <c r="U29" i="1" s="1"/>
</calcChain>
</file>

<file path=xl/sharedStrings.xml><?xml version="1.0" encoding="utf-8"?>
<sst xmlns="http://schemas.openxmlformats.org/spreadsheetml/2006/main" count="131" uniqueCount="121">
  <si>
    <t>大会名：</t>
  </si>
  <si>
    <t>種目名</t>
  </si>
  <si>
    <t>性別</t>
  </si>
  <si>
    <t>1人目</t>
  </si>
  <si>
    <t>２人目</t>
  </si>
  <si>
    <t>３人目</t>
  </si>
  <si>
    <t>4人目</t>
  </si>
  <si>
    <t>5人目</t>
  </si>
  <si>
    <t>６人目</t>
  </si>
  <si>
    <t>記載責任者：</t>
    <phoneticPr fontId="2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</si>
  <si>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2"/>
  </si>
  <si>
    <t>女子：</t>
    <rPh sb="0" eb="2">
      <t>ジョシ</t>
    </rPh>
    <phoneticPr fontId="2"/>
  </si>
  <si>
    <t>出場種目２</t>
    <phoneticPr fontId="2"/>
  </si>
  <si>
    <t>出場種目１</t>
    <phoneticPr fontId="2"/>
  </si>
  <si>
    <t>↓</t>
  </si>
  <si>
    <t>リレー</t>
    <phoneticPr fontId="2"/>
  </si>
  <si>
    <t>リレー出場者には、○印を入れてください。</t>
    <rPh sb="3" eb="6">
      <t>シュツジョウシャ</t>
    </rPh>
    <rPh sb="10" eb="11">
      <t>シルシ</t>
    </rPh>
    <rPh sb="12" eb="13">
      <t>イ</t>
    </rPh>
    <phoneticPr fontId="2"/>
  </si>
  <si>
    <t>大会名：</t>
    <rPh sb="0" eb="3">
      <t>タイカイメイ</t>
    </rPh>
    <phoneticPr fontId="2"/>
  </si>
  <si>
    <t>学校名：</t>
    <rPh sb="0" eb="3">
      <t>ガッコウメイ</t>
    </rPh>
    <phoneticPr fontId="2"/>
  </si>
  <si>
    <t>記載責任者：</t>
    <rPh sb="0" eb="2">
      <t>キサイ</t>
    </rPh>
    <rPh sb="2" eb="5">
      <t>セキニンシャ</t>
    </rPh>
    <phoneticPr fontId="2"/>
  </si>
  <si>
    <t>4×100mR</t>
    <phoneticPr fontId="2"/>
  </si>
  <si>
    <t>種目ｺｰﾄﾞ</t>
    <phoneticPr fontId="2"/>
  </si>
  <si>
    <t>種目ｺｰﾄﾞ</t>
    <phoneticPr fontId="2"/>
  </si>
  <si>
    <t>4×100m</t>
    <phoneticPr fontId="2"/>
  </si>
  <si>
    <t>0001156</t>
    <phoneticPr fontId="2"/>
  </si>
  <si>
    <t>00211</t>
    <phoneticPr fontId="2"/>
  </si>
  <si>
    <t>33</t>
    <phoneticPr fontId="2"/>
  </si>
  <si>
    <t>1</t>
    <phoneticPr fontId="2"/>
  </si>
  <si>
    <t>3</t>
    <phoneticPr fontId="2"/>
  </si>
  <si>
    <t>345</t>
    <phoneticPr fontId="2"/>
  </si>
  <si>
    <t>&lt;記入例&gt;</t>
    <rPh sb="1" eb="3">
      <t>キニュウ</t>
    </rPh>
    <rPh sb="3" eb="4">
      <t>レイ</t>
    </rPh>
    <phoneticPr fontId="2"/>
  </si>
  <si>
    <t>2</t>
    <phoneticPr fontId="2"/>
  </si>
  <si>
    <t>04999</t>
    <phoneticPr fontId="2"/>
  </si>
  <si>
    <t>346*</t>
    <phoneticPr fontId="2"/>
  </si>
  <si>
    <t>347*</t>
    <phoneticPr fontId="2"/>
  </si>
  <si>
    <t>352*</t>
    <phoneticPr fontId="2"/>
  </si>
  <si>
    <t>343*</t>
    <phoneticPr fontId="2"/>
  </si>
  <si>
    <t>333*</t>
    <phoneticPr fontId="2"/>
  </si>
  <si>
    <t>362*</t>
    <phoneticPr fontId="2"/>
  </si>
  <si>
    <t>※記録（ベスト記録）はﾄﾗｯｸ競技７桁、ﾌｨｰﾙﾄﾞ競技５桁</t>
    <rPh sb="1" eb="3">
      <t>キロク</t>
    </rPh>
    <rPh sb="7" eb="9">
      <t>キロク</t>
    </rPh>
    <rPh sb="15" eb="17">
      <t>キョウギ</t>
    </rPh>
    <rPh sb="18" eb="19">
      <t>ケタ</t>
    </rPh>
    <rPh sb="26" eb="28">
      <t>キョウギ</t>
    </rPh>
    <rPh sb="29" eb="30">
      <t>ケタ</t>
    </rPh>
    <phoneticPr fontId="2"/>
  </si>
  <si>
    <r>
      <t>記録</t>
    </r>
    <r>
      <rPr>
        <sz val="11"/>
        <color indexed="53"/>
        <rFont val="ＭＳ Ｐゴシック"/>
        <family val="3"/>
        <charset val="128"/>
      </rPr>
      <t>※</t>
    </r>
    <phoneticPr fontId="2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</si>
  <si>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2"/>
  </si>
  <si>
    <t>学年
一般は年齢</t>
    <rPh sb="3" eb="5">
      <t>イッパン</t>
    </rPh>
    <rPh sb="6" eb="8">
      <t>ネンレイ</t>
    </rPh>
    <phoneticPr fontId="2"/>
  </si>
  <si>
    <t>学校・クラブ</t>
    <phoneticPr fontId="2"/>
  </si>
  <si>
    <t>県　３３</t>
    <rPh sb="0" eb="1">
      <t>ケン</t>
    </rPh>
    <phoneticPr fontId="2"/>
  </si>
  <si>
    <t>所属名</t>
    <rPh sb="0" eb="1">
      <t>メイ</t>
    </rPh>
    <phoneticPr fontId="2"/>
  </si>
  <si>
    <t>学校名</t>
    <rPh sb="0" eb="2">
      <t>ガッコウ</t>
    </rPh>
    <rPh sb="2" eb="3">
      <t>メイ</t>
    </rPh>
    <phoneticPr fontId="2"/>
  </si>
  <si>
    <t>チーム別(AB）</t>
    <rPh sb="2" eb="3">
      <t>ベツ</t>
    </rPh>
    <phoneticPr fontId="2"/>
  </si>
  <si>
    <t>ﾋﾞｾﾞﾝ ｲﾁﾛｳ</t>
    <phoneticPr fontId="2"/>
  </si>
  <si>
    <t>フリガナ</t>
    <phoneticPr fontId="2"/>
  </si>
  <si>
    <t>備前　一郎(3)</t>
    <rPh sb="0" eb="2">
      <t>ビゼン</t>
    </rPh>
    <rPh sb="3" eb="5">
      <t>イチロウ</t>
    </rPh>
    <phoneticPr fontId="2"/>
  </si>
  <si>
    <t>種目ｺｰﾄﾞ</t>
    <phoneticPr fontId="2"/>
  </si>
  <si>
    <t>参加料</t>
    <rPh sb="0" eb="3">
      <t>サンカリョウ</t>
    </rPh>
    <phoneticPr fontId="2"/>
  </si>
  <si>
    <t>00601</t>
    <phoneticPr fontId="2"/>
  </si>
  <si>
    <t>記入不要</t>
    <rPh sb="0" eb="2">
      <t>キニュウ</t>
    </rPh>
    <rPh sb="2" eb="4">
      <t>フヨウ</t>
    </rPh>
    <phoneticPr fontId="2"/>
  </si>
  <si>
    <t>男１女２</t>
    <phoneticPr fontId="2"/>
  </si>
  <si>
    <t>リレー申込み一覧</t>
    <phoneticPr fontId="2"/>
  </si>
  <si>
    <t>性別 男１　女２</t>
    <rPh sb="3" eb="4">
      <t>オトコ</t>
    </rPh>
    <rPh sb="6" eb="7">
      <t>オンナ</t>
    </rPh>
    <phoneticPr fontId="2"/>
  </si>
  <si>
    <t>00212</t>
    <phoneticPr fontId="2"/>
  </si>
  <si>
    <t>小低100m</t>
    <rPh sb="0" eb="1">
      <t>ショウ</t>
    </rPh>
    <rPh sb="1" eb="2">
      <t>テイ</t>
    </rPh>
    <phoneticPr fontId="2"/>
  </si>
  <si>
    <t>小高100m</t>
    <rPh sb="0" eb="1">
      <t>ショウ</t>
    </rPh>
    <rPh sb="1" eb="2">
      <t>コウ</t>
    </rPh>
    <phoneticPr fontId="2"/>
  </si>
  <si>
    <t>00611</t>
    <phoneticPr fontId="2"/>
  </si>
  <si>
    <t>00612</t>
    <phoneticPr fontId="2"/>
  </si>
  <si>
    <t>00711</t>
    <phoneticPr fontId="2"/>
  </si>
  <si>
    <t>00712</t>
    <phoneticPr fontId="2"/>
  </si>
  <si>
    <t>小低男1000m</t>
    <rPh sb="0" eb="1">
      <t>ショウ</t>
    </rPh>
    <rPh sb="1" eb="2">
      <t>テイ</t>
    </rPh>
    <rPh sb="2" eb="3">
      <t>オトコ</t>
    </rPh>
    <phoneticPr fontId="2"/>
  </si>
  <si>
    <t>小高男1000m</t>
    <rPh sb="0" eb="1">
      <t>ショウ</t>
    </rPh>
    <rPh sb="1" eb="3">
      <t>タカオ</t>
    </rPh>
    <phoneticPr fontId="2"/>
  </si>
  <si>
    <t>小低女800m</t>
    <rPh sb="0" eb="1">
      <t>ショウ</t>
    </rPh>
    <rPh sb="1" eb="2">
      <t>テイ</t>
    </rPh>
    <rPh sb="2" eb="3">
      <t>オンナ</t>
    </rPh>
    <phoneticPr fontId="2"/>
  </si>
  <si>
    <t>小高女800m</t>
    <rPh sb="0" eb="1">
      <t>ショウ</t>
    </rPh>
    <rPh sb="1" eb="2">
      <t>コウ</t>
    </rPh>
    <rPh sb="2" eb="3">
      <t>ジョ</t>
    </rPh>
    <phoneticPr fontId="2"/>
  </si>
  <si>
    <t>01020</t>
    <phoneticPr fontId="2"/>
  </si>
  <si>
    <t>中3000m</t>
    <rPh sb="0" eb="1">
      <t>チュウ</t>
    </rPh>
    <phoneticPr fontId="2"/>
  </si>
  <si>
    <t>男子１</t>
    <rPh sb="0" eb="2">
      <t>ダンシ</t>
    </rPh>
    <phoneticPr fontId="2"/>
  </si>
  <si>
    <t>男子２</t>
    <rPh sb="0" eb="2">
      <t>ダンシ</t>
    </rPh>
    <phoneticPr fontId="2"/>
  </si>
  <si>
    <t>男子計</t>
    <rPh sb="0" eb="2">
      <t>ダンシ</t>
    </rPh>
    <rPh sb="2" eb="3">
      <t>ケイ</t>
    </rPh>
    <phoneticPr fontId="2"/>
  </si>
  <si>
    <t>女子1</t>
    <rPh sb="0" eb="2">
      <t>ジョシ</t>
    </rPh>
    <phoneticPr fontId="2"/>
  </si>
  <si>
    <t>女子2</t>
    <rPh sb="0" eb="2">
      <t>ジョシ</t>
    </rPh>
    <phoneticPr fontId="2"/>
  </si>
  <si>
    <t>女子計</t>
    <rPh sb="0" eb="2">
      <t>ジョシ</t>
    </rPh>
    <rPh sb="2" eb="3">
      <t>ケイ</t>
    </rPh>
    <phoneticPr fontId="2"/>
  </si>
  <si>
    <t>08130</t>
    <phoneticPr fontId="2"/>
  </si>
  <si>
    <t>08230</t>
    <phoneticPr fontId="2"/>
  </si>
  <si>
    <t>08320</t>
    <phoneticPr fontId="2"/>
  </si>
  <si>
    <t>08430</t>
    <phoneticPr fontId="2"/>
  </si>
  <si>
    <t>08520</t>
    <phoneticPr fontId="2"/>
  </si>
  <si>
    <t>瀬戸内市記録会申込一覧</t>
    <rPh sb="0" eb="2">
      <t>セトウチ</t>
    </rPh>
    <rPh sb="2" eb="3">
      <t>シ</t>
    </rPh>
    <rPh sb="3" eb="5">
      <t>キロク</t>
    </rPh>
    <rPh sb="5" eb="7">
      <t>モウシコミ</t>
    </rPh>
    <phoneticPr fontId="2"/>
  </si>
  <si>
    <t>瀬戸内市陸上競技記録会</t>
    <rPh sb="0" eb="3">
      <t>セトウチ</t>
    </rPh>
    <rPh sb="3" eb="4">
      <t>シ</t>
    </rPh>
    <rPh sb="4" eb="6">
      <t>リクジョウ</t>
    </rPh>
    <rPh sb="6" eb="8">
      <t>キョウギ</t>
    </rPh>
    <rPh sb="8" eb="10">
      <t>キロク</t>
    </rPh>
    <rPh sb="10" eb="11">
      <t>カイ</t>
    </rPh>
    <phoneticPr fontId="2"/>
  </si>
  <si>
    <t>1チーム1000円</t>
    <rPh sb="8" eb="9">
      <t>エン</t>
    </rPh>
    <phoneticPr fontId="2"/>
  </si>
  <si>
    <t>code</t>
    <phoneticPr fontId="2"/>
  </si>
  <si>
    <t>ナンバーカード+*(小学生は名前記入）</t>
    <rPh sb="10" eb="13">
      <t>ショウガクセイ</t>
    </rPh>
    <rPh sb="14" eb="16">
      <t>ナマエ</t>
    </rPh>
    <rPh sb="16" eb="18">
      <t>キニュウ</t>
    </rPh>
    <phoneticPr fontId="2"/>
  </si>
  <si>
    <t>100m</t>
    <phoneticPr fontId="2"/>
  </si>
  <si>
    <t>200m</t>
    <phoneticPr fontId="2"/>
  </si>
  <si>
    <t>1500m</t>
    <phoneticPr fontId="2"/>
  </si>
  <si>
    <t>走幅跳</t>
    <rPh sb="0" eb="1">
      <t>ソウ</t>
    </rPh>
    <rPh sb="1" eb="2">
      <t>ハバ</t>
    </rPh>
    <phoneticPr fontId="2"/>
  </si>
  <si>
    <t>砲丸投(一般7.260k）</t>
    <rPh sb="4" eb="6">
      <t>イッパン</t>
    </rPh>
    <phoneticPr fontId="2"/>
  </si>
  <si>
    <t>砲丸投(高6k）</t>
    <rPh sb="4" eb="5">
      <t>コウ</t>
    </rPh>
    <phoneticPr fontId="2"/>
  </si>
  <si>
    <t>砲丸投(高一般女4k)</t>
    <rPh sb="4" eb="5">
      <t>コウ</t>
    </rPh>
    <rPh sb="5" eb="7">
      <t>イッパン</t>
    </rPh>
    <rPh sb="7" eb="8">
      <t>オンナ</t>
    </rPh>
    <phoneticPr fontId="2"/>
  </si>
  <si>
    <t>砲丸投(中2.721k)</t>
    <rPh sb="4" eb="5">
      <t>チュウ</t>
    </rPh>
    <phoneticPr fontId="2"/>
  </si>
  <si>
    <t>砲丸投(中5k）</t>
    <rPh sb="4" eb="5">
      <t>チュウ</t>
    </rPh>
    <phoneticPr fontId="2"/>
  </si>
  <si>
    <t>砲丸投(マスターズ6k）</t>
    <phoneticPr fontId="2"/>
  </si>
  <si>
    <t>08240</t>
    <phoneticPr fontId="2"/>
  </si>
  <si>
    <t>○A</t>
    <phoneticPr fontId="2"/>
  </si>
  <si>
    <t>00580</t>
    <phoneticPr fontId="2"/>
  </si>
  <si>
    <t>(中学3年生の例）</t>
    <rPh sb="1" eb="3">
      <t>チュウガク</t>
    </rPh>
    <rPh sb="4" eb="5">
      <t>ネン</t>
    </rPh>
    <rPh sb="7" eb="8">
      <t>レイ</t>
    </rPh>
    <phoneticPr fontId="2"/>
  </si>
  <si>
    <t xml:space="preserve">DBコード(記入不要） </t>
    <rPh sb="6" eb="8">
      <t>キニュウ</t>
    </rPh>
    <rPh sb="8" eb="10">
      <t>フヨウ</t>
    </rPh>
    <phoneticPr fontId="2"/>
  </si>
  <si>
    <t>名前(学年半角）</t>
    <rPh sb="3" eb="5">
      <t>ガクネン</t>
    </rPh>
    <rPh sb="5" eb="7">
      <t>ハンカク</t>
    </rPh>
    <phoneticPr fontId="2"/>
  </si>
  <si>
    <t>800m</t>
    <phoneticPr fontId="2"/>
  </si>
  <si>
    <t>00230</t>
    <phoneticPr fontId="2"/>
  </si>
  <si>
    <t>00230</t>
    <phoneticPr fontId="2"/>
  </si>
  <si>
    <t>00330</t>
    <phoneticPr fontId="2"/>
  </si>
  <si>
    <t>00630</t>
    <phoneticPr fontId="2"/>
  </si>
  <si>
    <t>00830</t>
    <phoneticPr fontId="2"/>
  </si>
  <si>
    <t>07330</t>
    <phoneticPr fontId="2"/>
  </si>
  <si>
    <t>07130</t>
    <phoneticPr fontId="2"/>
  </si>
  <si>
    <t>走高跳</t>
    <rPh sb="0" eb="1">
      <t>ハシ</t>
    </rPh>
    <rPh sb="1" eb="2">
      <t>タカ</t>
    </rPh>
    <rPh sb="2" eb="3">
      <t>チョウ</t>
    </rPh>
    <phoneticPr fontId="2"/>
  </si>
  <si>
    <t>ｺﾝﾊﾞｲﾝﾄﾞA(小5.6）</t>
    <rPh sb="10" eb="11">
      <t>ショウ</t>
    </rPh>
    <phoneticPr fontId="2"/>
  </si>
  <si>
    <t>ｺﾝﾊﾞｲﾝﾄﾞB(小5.6）</t>
    <rPh sb="10" eb="11">
      <t>ショウ</t>
    </rPh>
    <phoneticPr fontId="2"/>
  </si>
  <si>
    <t>21712</t>
    <phoneticPr fontId="2"/>
  </si>
  <si>
    <t>21812</t>
    <phoneticPr fontId="2"/>
  </si>
  <si>
    <t>第17回瀬戸内市陸上競技記録会</t>
    <rPh sb="0" eb="1">
      <t>ダイ</t>
    </rPh>
    <rPh sb="3" eb="4">
      <t>カイ</t>
    </rPh>
    <rPh sb="4" eb="7">
      <t>セトウチ</t>
    </rPh>
    <rPh sb="7" eb="8">
      <t>シ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</si>
  <si>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円</t>
    <rPh sb="0" eb="1">
      <t>エン</t>
    </rPh>
    <phoneticPr fontId="2"/>
  </si>
  <si>
    <t>競技会コード：22330713</t>
    <rPh sb="0" eb="3">
      <t>キョウギカイ</t>
    </rPh>
    <phoneticPr fontId="2"/>
  </si>
  <si>
    <r>
      <t>ﾅﾝﾊﾞｰ（</t>
    </r>
    <r>
      <rPr>
        <sz val="9"/>
        <rFont val="ＭＳ Ｐゴシック"/>
        <family val="3"/>
        <charset val="128"/>
      </rPr>
      <t>2022</t>
    </r>
    <r>
      <rPr>
        <sz val="11"/>
        <rFont val="ＭＳ Ｐゴシック"/>
        <family val="3"/>
        <charset val="128"/>
      </rPr>
      <t>年度）</t>
    </r>
    <rPh sb="10" eb="12">
      <t>ネンド</t>
    </rPh>
    <phoneticPr fontId="2"/>
  </si>
  <si>
    <t>１種目につき高校一般：1000円,小中学生500円,リレー１チーム1000円</t>
    <rPh sb="1" eb="3">
      <t>シュモク</t>
    </rPh>
    <rPh sb="6" eb="8">
      <t>コウコウ</t>
    </rPh>
    <rPh sb="8" eb="10">
      <t>イッパン</t>
    </rPh>
    <rPh sb="15" eb="16">
      <t>エン</t>
    </rPh>
    <rPh sb="17" eb="18">
      <t>ショウ</t>
    </rPh>
    <rPh sb="18" eb="21">
      <t>チュウガクセイ</t>
    </rPh>
    <rPh sb="24" eb="25">
      <t>エン</t>
    </rPh>
    <rPh sb="37" eb="3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</si>
</sst>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円&quot;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color indexed="53"/>
      <name val="ＭＳ 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49" fontId="4" fillId="0" borderId="0" xfId="0" applyNumberFormat="1" applyFont="1" applyProtection="1"/>
    <xf numFmtId="49" fontId="4" fillId="0" borderId="1" xfId="0" quotePrefix="1" applyNumberFormat="1" applyFont="1" applyBorder="1" applyAlignment="1">
      <alignment horizontal="left"/>
    </xf>
    <xf numFmtId="49" fontId="4" fillId="0" borderId="1" xfId="0" applyNumberFormat="1" applyFont="1" applyBorder="1"/>
    <xf numFmtId="49" fontId="4" fillId="0" borderId="0" xfId="0" applyNumberFormat="1" applyFont="1" applyFill="1" applyProtection="1"/>
    <xf numFmtId="49" fontId="4" fillId="0" borderId="0" xfId="0" quotePrefix="1" applyNumberFormat="1" applyFont="1" applyFill="1" applyAlignment="1" applyProtection="1">
      <alignment horizontal="left"/>
    </xf>
    <xf numFmtId="49" fontId="4" fillId="0" borderId="0" xfId="0" quotePrefix="1" applyNumberFormat="1" applyFont="1" applyFill="1" applyAlignment="1" applyProtection="1">
      <alignment horizontal="right"/>
    </xf>
    <xf numFmtId="49" fontId="4" fillId="0" borderId="0" xfId="0" applyNumberFormat="1" applyFont="1" applyFill="1" applyAlignment="1" applyProtection="1">
      <alignment horizontal="right"/>
    </xf>
    <xf numFmtId="49" fontId="1" fillId="0" borderId="0" xfId="0" applyNumberFormat="1" applyFont="1" applyProtection="1"/>
    <xf numFmtId="49" fontId="1" fillId="0" borderId="0" xfId="0" applyNumberFormat="1" applyFont="1" applyFill="1" applyProtection="1"/>
    <xf numFmtId="49" fontId="6" fillId="0" borderId="2" xfId="0" applyNumberFormat="1" applyFont="1" applyBorder="1" applyProtection="1"/>
    <xf numFmtId="49" fontId="6" fillId="0" borderId="3" xfId="0" applyNumberFormat="1" applyFont="1" applyBorder="1" applyProtection="1"/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Protection="1"/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0" xfId="0" quotePrefix="1" applyNumberFormat="1" applyFont="1" applyAlignment="1" applyProtection="1">
      <alignment horizontal="left"/>
    </xf>
    <xf numFmtId="49" fontId="4" fillId="0" borderId="0" xfId="0" applyNumberFormat="1" applyFont="1"/>
    <xf numFmtId="49" fontId="4" fillId="0" borderId="0" xfId="0" applyNumberFormat="1" applyFont="1" applyAlignment="1" applyProtection="1">
      <alignment horizontal="right"/>
    </xf>
    <xf numFmtId="49" fontId="4" fillId="0" borderId="0" xfId="0" applyNumberFormat="1" applyFont="1" applyBorder="1"/>
    <xf numFmtId="49" fontId="4" fillId="0" borderId="3" xfId="0" applyNumberFormat="1" applyFont="1" applyBorder="1"/>
    <xf numFmtId="49" fontId="4" fillId="0" borderId="3" xfId="0" quotePrefix="1" applyNumberFormat="1" applyFont="1" applyBorder="1" applyAlignment="1">
      <alignment horizontal="left"/>
    </xf>
    <xf numFmtId="0" fontId="1" fillId="0" borderId="0" xfId="0" applyNumberFormat="1" applyFont="1" applyProtection="1"/>
    <xf numFmtId="49" fontId="4" fillId="0" borderId="0" xfId="0" applyNumberFormat="1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Protection="1"/>
    <xf numFmtId="49" fontId="4" fillId="0" borderId="5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4" fillId="0" borderId="8" xfId="0" applyNumberFormat="1" applyFont="1" applyFill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49" fontId="5" fillId="0" borderId="9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right"/>
    </xf>
    <xf numFmtId="49" fontId="11" fillId="0" borderId="0" xfId="0" applyNumberFormat="1" applyFont="1" applyFill="1" applyProtection="1"/>
    <xf numFmtId="49" fontId="10" fillId="0" borderId="0" xfId="0" applyNumberFormat="1" applyFont="1" applyFill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Alignment="1" applyProtection="1">
      <alignment horizontal="left"/>
    </xf>
    <xf numFmtId="49" fontId="10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/>
    </xf>
    <xf numFmtId="49" fontId="4" fillId="0" borderId="11" xfId="0" applyNumberFormat="1" applyFont="1" applyBorder="1"/>
    <xf numFmtId="49" fontId="9" fillId="0" borderId="12" xfId="0" quotePrefix="1" applyNumberFormat="1" applyFont="1" applyBorder="1" applyAlignment="1">
      <alignment horizontal="left"/>
    </xf>
    <xf numFmtId="49" fontId="4" fillId="0" borderId="12" xfId="0" applyNumberFormat="1" applyFont="1" applyBorder="1"/>
    <xf numFmtId="49" fontId="4" fillId="0" borderId="13" xfId="0" applyNumberFormat="1" applyFont="1" applyBorder="1"/>
    <xf numFmtId="0" fontId="7" fillId="3" borderId="4" xfId="0" applyNumberFormat="1" applyFont="1" applyFill="1" applyBorder="1" applyAlignment="1" applyProtection="1">
      <alignment horizontal="left" vertical="center"/>
    </xf>
    <xf numFmtId="49" fontId="6" fillId="3" borderId="2" xfId="0" applyNumberFormat="1" applyFont="1" applyFill="1" applyBorder="1" applyAlignment="1" applyProtection="1">
      <alignment shrinkToFit="1"/>
    </xf>
    <xf numFmtId="49" fontId="0" fillId="0" borderId="3" xfId="0" quotePrefix="1" applyNumberFormat="1" applyFont="1" applyFill="1" applyBorder="1" applyAlignment="1" applyProtection="1">
      <alignment horizontal="left"/>
    </xf>
    <xf numFmtId="49" fontId="0" fillId="0" borderId="3" xfId="0" applyNumberFormat="1" applyFont="1" applyFill="1" applyBorder="1" applyAlignment="1" applyProtection="1">
      <alignment wrapText="1"/>
    </xf>
    <xf numFmtId="0" fontId="4" fillId="4" borderId="14" xfId="0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protection locked="0"/>
    </xf>
    <xf numFmtId="49" fontId="4" fillId="0" borderId="3" xfId="0" quotePrefix="1" applyNumberFormat="1" applyFont="1" applyBorder="1" applyAlignment="1">
      <alignment horizontal="left" shrinkToFit="1"/>
    </xf>
    <xf numFmtId="49" fontId="0" fillId="0" borderId="3" xfId="0" quotePrefix="1" applyNumberFormat="1" applyFont="1" applyFill="1" applyBorder="1" applyAlignment="1" applyProtection="1">
      <alignment horizontal="left" wrapText="1"/>
    </xf>
    <xf numFmtId="49" fontId="4" fillId="0" borderId="0" xfId="0" applyNumberFormat="1" applyFont="1" applyBorder="1" applyProtection="1"/>
    <xf numFmtId="176" fontId="4" fillId="0" borderId="1" xfId="0" applyNumberFormat="1" applyFont="1" applyFill="1" applyBorder="1" applyProtection="1"/>
    <xf numFmtId="49" fontId="4" fillId="0" borderId="0" xfId="0" applyNumberFormat="1" applyFont="1" applyAlignment="1">
      <alignment shrinkToFit="1"/>
    </xf>
    <xf numFmtId="49" fontId="14" fillId="0" borderId="0" xfId="0" applyNumberFormat="1" applyFont="1" applyFill="1" applyProtection="1"/>
    <xf numFmtId="49" fontId="4" fillId="0" borderId="0" xfId="0" applyNumberFormat="1" applyFont="1" applyBorder="1" applyAlignment="1" applyProtection="1">
      <alignment horizontal="left" shrinkToFit="1"/>
    </xf>
    <xf numFmtId="49" fontId="4" fillId="0" borderId="1" xfId="0" applyNumberFormat="1" applyFont="1" applyFill="1" applyBorder="1" applyAlignment="1" applyProtection="1">
      <alignment horizontal="center" shrinkToFit="1"/>
      <protection locked="0"/>
    </xf>
    <xf numFmtId="0" fontId="0" fillId="0" borderId="15" xfId="0" applyBorder="1"/>
    <xf numFmtId="49" fontId="9" fillId="0" borderId="0" xfId="0" applyNumberFormat="1" applyFont="1" applyFill="1" applyProtection="1"/>
    <xf numFmtId="49" fontId="15" fillId="0" borderId="3" xfId="0" applyNumberFormat="1" applyFont="1" applyFill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center"/>
    </xf>
    <xf numFmtId="0" fontId="7" fillId="3" borderId="4" xfId="0" applyNumberFormat="1" applyFont="1" applyFill="1" applyBorder="1" applyAlignment="1" applyProtection="1">
      <alignment horizontal="left" vertical="center" shrinkToFit="1"/>
    </xf>
    <xf numFmtId="49" fontId="4" fillId="0" borderId="16" xfId="0" applyNumberFormat="1" applyFont="1" applyFill="1" applyBorder="1" applyAlignment="1" applyProtection="1">
      <alignment horizontal="center" shrinkToFit="1"/>
      <protection locked="0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 applyProtection="1">
      <alignment shrinkToFit="1"/>
    </xf>
    <xf numFmtId="49" fontId="4" fillId="0" borderId="0" xfId="0" applyNumberFormat="1" applyFont="1" applyFill="1" applyBorder="1" applyAlignment="1" applyProtection="1">
      <alignment horizontal="left" shrinkToFit="1"/>
    </xf>
    <xf numFmtId="49" fontId="0" fillId="0" borderId="3" xfId="0" applyNumberFormat="1" applyFont="1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shrinkToFit="1"/>
    </xf>
    <xf numFmtId="0" fontId="16" fillId="3" borderId="4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17" xfId="0" applyNumberFormat="1" applyFont="1" applyFill="1" applyBorder="1" applyAlignment="1" applyProtection="1">
      <alignment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49" fontId="4" fillId="6" borderId="1" xfId="0" applyNumberFormat="1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left" vertical="center"/>
    </xf>
    <xf numFmtId="0" fontId="7" fillId="7" borderId="4" xfId="0" applyFont="1" applyFill="1" applyBorder="1" applyAlignment="1" applyProtection="1">
      <alignment horizontal="left" vertical="center" shrinkToFit="1"/>
    </xf>
    <xf numFmtId="49" fontId="17" fillId="0" borderId="1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/>
      <protection locked="0"/>
    </xf>
    <xf numFmtId="49" fontId="18" fillId="0" borderId="1" xfId="0" applyNumberFormat="1" applyFont="1" applyBorder="1" applyAlignment="1" applyProtection="1">
      <alignment horizontal="center"/>
      <protection locked="0"/>
    </xf>
    <xf numFmtId="49" fontId="3" fillId="0" borderId="1" xfId="0" quotePrefix="1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Border="1" applyProtection="1">
      <protection locked="0"/>
    </xf>
    <xf numFmtId="49" fontId="4" fillId="0" borderId="0" xfId="0" applyNumberFormat="1" applyFont="1" applyProtection="1">
      <protection locked="0"/>
    </xf>
    <xf numFmtId="49" fontId="4" fillId="5" borderId="0" xfId="0" applyNumberFormat="1" applyFont="1" applyFill="1" applyProtection="1">
      <protection locked="0"/>
    </xf>
    <xf numFmtId="49" fontId="4" fillId="0" borderId="1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shrinkToFit="1"/>
      <protection locked="0"/>
    </xf>
    <xf numFmtId="0" fontId="4" fillId="0" borderId="0" xfId="0" applyNumberFormat="1" applyFont="1" applyProtection="1">
      <protection locked="0"/>
    </xf>
    <xf numFmtId="0" fontId="4" fillId="5" borderId="0" xfId="0" applyNumberFormat="1" applyFont="1" applyFill="1" applyProtection="1">
      <protection locked="0"/>
    </xf>
    <xf numFmtId="49" fontId="4" fillId="0" borderId="1" xfId="0" applyNumberFormat="1" applyFont="1" applyBorder="1" applyAlignment="1" applyProtection="1">
      <alignment horizontal="left" shrinkToFit="1"/>
      <protection locked="0"/>
    </xf>
    <xf numFmtId="49" fontId="4" fillId="0" borderId="0" xfId="0" applyNumberFormat="1" applyFont="1" applyBorder="1" applyProtection="1">
      <protection locked="0"/>
    </xf>
    <xf numFmtId="49" fontId="4" fillId="0" borderId="0" xfId="0" applyNumberFormat="1" applyFont="1" applyBorder="1" applyAlignment="1" applyProtection="1">
      <alignment shrinkToFit="1"/>
      <protection locked="0"/>
    </xf>
    <xf numFmtId="177" fontId="4" fillId="0" borderId="0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vertical="center" shrinkToFit="1"/>
      <protection locked="0"/>
    </xf>
    <xf numFmtId="49" fontId="4" fillId="0" borderId="1" xfId="0" applyNumberFormat="1" applyFont="1" applyBorder="1" applyAlignment="1" applyProtection="1">
      <alignment horizontal="left" vertical="center" shrinkToFit="1"/>
      <protection locked="0"/>
    </xf>
    <xf numFmtId="176" fontId="4" fillId="9" borderId="1" xfId="0" applyNumberFormat="1" applyFont="1" applyFill="1" applyBorder="1" applyProtection="1"/>
    <xf numFmtId="49" fontId="11" fillId="0" borderId="0" xfId="0" applyNumberFormat="1" applyFont="1" applyProtection="1"/>
    <xf numFmtId="49" fontId="7" fillId="0" borderId="0" xfId="0" applyNumberFormat="1" applyFont="1" applyFill="1" applyAlignment="1" applyProtection="1">
      <alignment horizontal="center"/>
    </xf>
    <xf numFmtId="49" fontId="4" fillId="8" borderId="0" xfId="0" applyNumberFormat="1" applyFont="1" applyFill="1" applyBorder="1" applyAlignment="1" applyProtection="1">
      <alignment horizontal="left"/>
      <protection locked="0"/>
    </xf>
    <xf numFmtId="49" fontId="4" fillId="9" borderId="20" xfId="0" applyNumberFormat="1" applyFont="1" applyFill="1" applyBorder="1" applyAlignment="1" applyProtection="1">
      <protection locked="0"/>
    </xf>
    <xf numFmtId="49" fontId="4" fillId="9" borderId="21" xfId="0" applyNumberFormat="1" applyFont="1" applyFill="1" applyBorder="1" applyAlignment="1" applyProtection="1">
      <protection locked="0"/>
    </xf>
    <xf numFmtId="49" fontId="4" fillId="9" borderId="15" xfId="0" applyNumberFormat="1" applyFont="1" applyFill="1" applyBorder="1" applyAlignment="1" applyProtection="1">
      <protection locked="0"/>
    </xf>
    <xf numFmtId="49" fontId="1" fillId="0" borderId="11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center"/>
    </xf>
    <xf numFmtId="49" fontId="6" fillId="0" borderId="11" xfId="0" applyNumberFormat="1" applyFont="1" applyBorder="1" applyAlignment="1" applyProtection="1">
      <alignment horizontal="center"/>
    </xf>
    <xf numFmtId="49" fontId="6" fillId="0" borderId="12" xfId="0" applyNumberFormat="1" applyFont="1" applyBorder="1" applyAlignment="1" applyProtection="1">
      <alignment horizontal="center"/>
    </xf>
    <xf numFmtId="49" fontId="6" fillId="0" borderId="13" xfId="0" applyNumberFormat="1" applyFont="1" applyBorder="1" applyAlignment="1" applyProtection="1">
      <alignment horizontal="center"/>
    </xf>
    <xf numFmtId="49" fontId="4" fillId="4" borderId="20" xfId="0" applyNumberFormat="1" applyFont="1" applyFill="1" applyBorder="1" applyAlignment="1" applyProtection="1">
      <alignment horizontal="left"/>
      <protection locked="0"/>
    </xf>
    <xf numFmtId="49" fontId="4" fillId="4" borderId="15" xfId="0" applyNumberFormat="1" applyFont="1" applyFill="1" applyBorder="1" applyAlignment="1" applyProtection="1">
      <alignment horizontal="left"/>
      <protection locked="0"/>
    </xf>
    <xf numFmtId="49" fontId="4" fillId="4" borderId="0" xfId="0" applyNumberFormat="1" applyFont="1" applyFill="1" applyAlignment="1" applyProtection="1">
      <alignment horizontal="left"/>
      <protection locked="0"/>
    </xf>
    <xf numFmtId="49" fontId="4" fillId="4" borderId="0" xfId="0" applyNumberFormat="1" applyFont="1" applyFill="1" applyAlignment="1" applyProtection="1">
      <protection locked="0"/>
    </xf>
    <xf numFmtId="49" fontId="5" fillId="4" borderId="0" xfId="0" applyNumberFormat="1" applyFont="1" applyFill="1" applyAlignment="1" applyProtection="1">
      <alignment horizontal="left"/>
      <protection locked="0"/>
    </xf>
    <xf numFmtId="49" fontId="5" fillId="4" borderId="0" xfId="0" applyNumberFormat="1" applyFont="1" applyFill="1" applyAlignment="1" applyProtection="1">
      <protection locked="0"/>
    </xf>
    <xf numFmtId="49" fontId="4" fillId="4" borderId="0" xfId="0" applyNumberFormat="1" applyFont="1" applyFill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CF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3"/>
  <sheetViews>
    <sheetView tabSelected="1" zoomScale="70" zoomScaleNormal="70" zoomScaleSheetLayoutView="50" workbookViewId="0">
      <selection sqref="A1:R46"/>
    </sheetView>
  </sheetViews>
  <sheetFormatPr defaultRowHeight="13.5" x14ac:dyDescent="0.15"/>
  <cols>
    <col min="1" max="1" width="10" style="1" customWidth="1"/>
    <col min="2" max="2" width="16" style="1" customWidth="1"/>
    <col min="3" max="3" width="13.75" style="1" customWidth="1"/>
    <col min="4" max="4" width="4.75" style="1" customWidth="1"/>
    <col min="5" max="5" width="3.625" style="1" customWidth="1"/>
    <col min="6" max="6" width="4.125" style="1" customWidth="1"/>
    <col min="7" max="7" width="12.625" style="1" customWidth="1"/>
    <col min="8" max="8" width="6.25" style="1" customWidth="1"/>
    <col min="9" max="9" width="9.625" style="1" customWidth="1"/>
    <col min="10" max="10" width="12.5" style="1" customWidth="1"/>
    <col min="11" max="11" width="9" style="1"/>
    <col min="12" max="12" width="7.75" style="1" customWidth="1"/>
    <col min="13" max="13" width="12.5" style="1" customWidth="1"/>
    <col min="14" max="14" width="9" style="1"/>
    <col min="15" max="15" width="11.875" style="1" customWidth="1"/>
    <col min="16" max="16" width="9" style="1"/>
    <col min="17" max="17" width="9.5" style="1" customWidth="1"/>
    <col min="18" max="18" width="14" style="1" customWidth="1"/>
    <col min="19" max="16384" width="9" style="1"/>
  </cols>
  <sheetData>
    <row r="1" spans="1:24" x14ac:dyDescent="0.15">
      <c r="A1" s="4"/>
      <c r="B1" s="5" t="s">
        <v>82</v>
      </c>
      <c r="C1" s="4"/>
      <c r="D1" s="110" t="s">
        <v>118</v>
      </c>
      <c r="E1" s="110"/>
      <c r="F1" s="110"/>
      <c r="G1" s="110"/>
      <c r="H1" s="4"/>
      <c r="I1" s="4" t="s">
        <v>52</v>
      </c>
      <c r="J1" s="108"/>
      <c r="K1" s="4" t="s">
        <v>117</v>
      </c>
      <c r="L1" s="4"/>
      <c r="M1" s="4"/>
      <c r="N1" s="4"/>
    </row>
    <row r="2" spans="1:24" x14ac:dyDescent="0.15">
      <c r="A2" s="4"/>
      <c r="B2" s="4"/>
      <c r="C2" s="4"/>
      <c r="D2" s="4"/>
      <c r="E2" s="4"/>
      <c r="F2" s="4"/>
      <c r="G2" s="4"/>
      <c r="H2" s="4"/>
      <c r="I2" s="61" t="s">
        <v>120</v>
      </c>
      <c r="J2" s="57"/>
      <c r="K2" s="57"/>
      <c r="L2" s="57"/>
      <c r="M2" s="57"/>
      <c r="N2" s="4"/>
    </row>
    <row r="3" spans="1:24" x14ac:dyDescent="0.15">
      <c r="A3" s="6" t="s">
        <v>0</v>
      </c>
      <c r="B3" s="111" t="s">
        <v>116</v>
      </c>
      <c r="C3" s="111"/>
      <c r="D3" s="111"/>
      <c r="E3" s="111"/>
      <c r="F3" s="111"/>
      <c r="G3" s="22"/>
      <c r="H3" s="6" t="s">
        <v>43</v>
      </c>
      <c r="I3" s="112"/>
      <c r="J3" s="113"/>
      <c r="K3" s="114"/>
      <c r="L3" s="4"/>
      <c r="M3" s="6" t="s">
        <v>9</v>
      </c>
      <c r="N3" s="121"/>
      <c r="O3" s="122"/>
    </row>
    <row r="4" spans="1:24" x14ac:dyDescent="0.15">
      <c r="A4" s="4"/>
      <c r="B4" s="4"/>
      <c r="C4" s="4"/>
      <c r="D4" s="4"/>
      <c r="E4" s="4"/>
      <c r="F4" s="7" t="s">
        <v>10</v>
      </c>
      <c r="G4" s="50">
        <f>COUNTIF(E10:E72,"1")</f>
        <v>0</v>
      </c>
      <c r="K4" s="4"/>
      <c r="L4" s="4"/>
      <c r="M4" s="109" t="s">
        <v>16</v>
      </c>
      <c r="O4" s="13"/>
      <c r="P4" s="13"/>
    </row>
    <row r="5" spans="1:24" ht="14.25" thickBot="1" x14ac:dyDescent="0.2">
      <c r="A5" s="4"/>
      <c r="B5" s="4"/>
      <c r="C5" s="4"/>
      <c r="D5" s="4"/>
      <c r="E5" s="4"/>
      <c r="F5" s="7" t="s">
        <v>11</v>
      </c>
      <c r="G5" s="50">
        <f>COUNTIF(E10:E72,"2")</f>
        <v>0</v>
      </c>
      <c r="I5" s="4"/>
      <c r="J5" s="4"/>
      <c r="K5" s="4"/>
      <c r="L5" s="4"/>
      <c r="M5" s="4"/>
      <c r="N5" s="4"/>
      <c r="O5" s="1" t="s">
        <v>14</v>
      </c>
    </row>
    <row r="6" spans="1:24" ht="14.25" thickBot="1" x14ac:dyDescent="0.2">
      <c r="A6" s="37" t="s">
        <v>30</v>
      </c>
      <c r="B6" s="36" t="s">
        <v>100</v>
      </c>
      <c r="C6" s="35"/>
      <c r="D6" s="9"/>
      <c r="E6" s="9"/>
      <c r="F6" s="9"/>
      <c r="G6" s="9"/>
      <c r="H6" s="9"/>
      <c r="I6" s="118" t="s">
        <v>13</v>
      </c>
      <c r="J6" s="119"/>
      <c r="K6" s="120"/>
      <c r="L6" s="115" t="s">
        <v>12</v>
      </c>
      <c r="M6" s="116"/>
      <c r="N6" s="117"/>
      <c r="O6" s="63" t="s">
        <v>15</v>
      </c>
      <c r="P6" s="8"/>
      <c r="Q6" s="94" t="s">
        <v>51</v>
      </c>
      <c r="R6" s="95" t="s">
        <v>1</v>
      </c>
      <c r="S6" s="96" t="s">
        <v>71</v>
      </c>
      <c r="T6" s="96" t="s">
        <v>72</v>
      </c>
      <c r="U6" s="97" t="s">
        <v>73</v>
      </c>
      <c r="V6" s="96" t="s">
        <v>74</v>
      </c>
      <c r="W6" s="96" t="s">
        <v>75</v>
      </c>
      <c r="X6" s="97" t="s">
        <v>76</v>
      </c>
    </row>
    <row r="7" spans="1:24" ht="14.25" thickBot="1" x14ac:dyDescent="0.2">
      <c r="A7" s="40"/>
      <c r="B7" s="40" t="s">
        <v>50</v>
      </c>
      <c r="C7" s="40" t="s">
        <v>48</v>
      </c>
      <c r="D7" s="40" t="s">
        <v>28</v>
      </c>
      <c r="E7" s="40" t="s">
        <v>27</v>
      </c>
      <c r="F7" s="40" t="s">
        <v>26</v>
      </c>
      <c r="G7" s="40"/>
      <c r="H7" s="40" t="s">
        <v>29</v>
      </c>
      <c r="I7" s="40" t="s">
        <v>104</v>
      </c>
      <c r="J7" s="41" t="str">
        <f>VLOOKUP(I7,$Q$6:$R$24,2,FALSE)</f>
        <v>100m</v>
      </c>
      <c r="K7" s="40" t="s">
        <v>24</v>
      </c>
      <c r="L7" s="40" t="s">
        <v>109</v>
      </c>
      <c r="M7" s="41" t="str">
        <f>VLOOKUP(L7,$Q$6:$R$24,2,FALSE)</f>
        <v>走幅跳</v>
      </c>
      <c r="N7" s="40" t="s">
        <v>99</v>
      </c>
      <c r="O7" s="40" t="s">
        <v>98</v>
      </c>
      <c r="Q7" s="98" t="s">
        <v>25</v>
      </c>
      <c r="R7" s="99" t="s">
        <v>59</v>
      </c>
      <c r="S7" s="100">
        <f t="shared" ref="S7:S27" si="0">COUNTIFS($E$10:$E$72,1,$I$10:$I$72,Q7)</f>
        <v>0</v>
      </c>
      <c r="T7" s="100">
        <f t="shared" ref="T7:T27" si="1">COUNTIFS($E$10:$E$72,1,$L$10:$L$72,Q7)</f>
        <v>0</v>
      </c>
      <c r="U7" s="101">
        <f>S7+T7</f>
        <v>0</v>
      </c>
      <c r="V7" s="100">
        <f t="shared" ref="V7:V27" si="2">COUNTIFS($E$10:$E$72,2,$I$10:$I$72,Q7)</f>
        <v>0</v>
      </c>
      <c r="W7" s="100">
        <f t="shared" ref="W7:W27" si="3">COUNTIFS($E$10:$E$72,2,$L$10:$L$72,Q7)</f>
        <v>0</v>
      </c>
      <c r="X7" s="101">
        <f>V7+W7</f>
        <v>0</v>
      </c>
    </row>
    <row r="8" spans="1:24" ht="14.25" thickBot="1" x14ac:dyDescent="0.2">
      <c r="A8" s="37"/>
      <c r="B8" s="37"/>
      <c r="C8" s="37"/>
      <c r="D8" s="37"/>
      <c r="E8" s="37"/>
      <c r="F8" s="37"/>
      <c r="G8" s="37"/>
      <c r="H8" s="37"/>
      <c r="I8" s="37"/>
      <c r="J8" s="38"/>
      <c r="K8" s="39" t="s">
        <v>39</v>
      </c>
      <c r="L8" s="37"/>
      <c r="M8" s="38"/>
      <c r="N8" s="37"/>
      <c r="O8" s="37"/>
      <c r="Q8" s="98" t="s">
        <v>58</v>
      </c>
      <c r="R8" s="99" t="s">
        <v>60</v>
      </c>
      <c r="S8" s="100">
        <f t="shared" si="0"/>
        <v>0</v>
      </c>
      <c r="T8" s="100">
        <f t="shared" si="1"/>
        <v>0</v>
      </c>
      <c r="U8" s="101">
        <f t="shared" ref="U8:U26" si="4">S8+T8</f>
        <v>0</v>
      </c>
      <c r="V8" s="100">
        <f t="shared" si="2"/>
        <v>0</v>
      </c>
      <c r="W8" s="100">
        <f t="shared" si="3"/>
        <v>0</v>
      </c>
      <c r="X8" s="101">
        <f t="shared" ref="X8:X26" si="5">V8+W8</f>
        <v>0</v>
      </c>
    </row>
    <row r="9" spans="1:24" ht="73.5" customHeight="1" thickBot="1" x14ac:dyDescent="0.2">
      <c r="A9" s="53" t="s">
        <v>101</v>
      </c>
      <c r="B9" s="69" t="s">
        <v>102</v>
      </c>
      <c r="C9" s="69" t="s">
        <v>49</v>
      </c>
      <c r="D9" s="49" t="s">
        <v>42</v>
      </c>
      <c r="E9" s="62" t="s">
        <v>57</v>
      </c>
      <c r="F9" s="49" t="s">
        <v>44</v>
      </c>
      <c r="G9" s="48" t="s">
        <v>45</v>
      </c>
      <c r="H9" s="53" t="s">
        <v>119</v>
      </c>
      <c r="I9" s="10" t="s">
        <v>22</v>
      </c>
      <c r="J9" s="47" t="s">
        <v>41</v>
      </c>
      <c r="K9" s="11" t="s">
        <v>40</v>
      </c>
      <c r="L9" s="10" t="s">
        <v>22</v>
      </c>
      <c r="M9" s="47" t="s">
        <v>41</v>
      </c>
      <c r="N9" s="11" t="s">
        <v>40</v>
      </c>
      <c r="O9" s="26" t="s">
        <v>23</v>
      </c>
      <c r="P9" s="21"/>
      <c r="Q9" s="98" t="s">
        <v>105</v>
      </c>
      <c r="R9" s="99" t="s">
        <v>87</v>
      </c>
      <c r="S9" s="100">
        <f t="shared" si="0"/>
        <v>0</v>
      </c>
      <c r="T9" s="100">
        <f t="shared" si="1"/>
        <v>0</v>
      </c>
      <c r="U9" s="101">
        <f t="shared" si="4"/>
        <v>0</v>
      </c>
      <c r="V9" s="100">
        <f t="shared" si="2"/>
        <v>0</v>
      </c>
      <c r="W9" s="100">
        <f t="shared" si="3"/>
        <v>0</v>
      </c>
      <c r="X9" s="101">
        <f t="shared" si="5"/>
        <v>0</v>
      </c>
    </row>
    <row r="10" spans="1:24" x14ac:dyDescent="0.15">
      <c r="A10" s="60"/>
      <c r="B10" s="12"/>
      <c r="C10" s="12"/>
      <c r="D10" s="23"/>
      <c r="E10" s="23"/>
      <c r="F10" s="23"/>
      <c r="G10" s="23"/>
      <c r="H10" s="92"/>
      <c r="I10" s="25"/>
      <c r="J10" s="46" t="str">
        <f t="shared" ref="J10:J26" si="6">IF(I10="","",VLOOKUP(I10,$Q$7:$R$38,2,FALSE))</f>
        <v/>
      </c>
      <c r="K10" s="25"/>
      <c r="L10" s="25"/>
      <c r="M10" s="64" t="str">
        <f t="shared" ref="M10:M26" si="7">IF(L10="","",VLOOKUP(L10,$Q$7:$R$38,2,FALSE))</f>
        <v/>
      </c>
      <c r="N10" s="25"/>
      <c r="O10" s="25"/>
      <c r="Q10" s="98" t="s">
        <v>106</v>
      </c>
      <c r="R10" s="99" t="s">
        <v>88</v>
      </c>
      <c r="S10" s="100">
        <f t="shared" si="0"/>
        <v>0</v>
      </c>
      <c r="T10" s="100">
        <f t="shared" si="1"/>
        <v>0</v>
      </c>
      <c r="U10" s="101">
        <f t="shared" si="4"/>
        <v>0</v>
      </c>
      <c r="V10" s="100">
        <f t="shared" si="2"/>
        <v>0</v>
      </c>
      <c r="W10" s="100">
        <f t="shared" si="3"/>
        <v>0</v>
      </c>
      <c r="X10" s="101">
        <f t="shared" si="5"/>
        <v>0</v>
      </c>
    </row>
    <row r="11" spans="1:24" x14ac:dyDescent="0.15">
      <c r="A11" s="60"/>
      <c r="B11" s="12"/>
      <c r="C11" s="12"/>
      <c r="D11" s="23"/>
      <c r="E11" s="23"/>
      <c r="F11" s="23"/>
      <c r="G11" s="23"/>
      <c r="H11" s="92"/>
      <c r="I11" s="25"/>
      <c r="J11" s="46" t="str">
        <f t="shared" si="6"/>
        <v/>
      </c>
      <c r="K11" s="25"/>
      <c r="L11" s="25"/>
      <c r="M11" s="64" t="str">
        <f t="shared" si="7"/>
        <v/>
      </c>
      <c r="N11" s="25"/>
      <c r="O11" s="25"/>
      <c r="Q11" s="98" t="s">
        <v>61</v>
      </c>
      <c r="R11" s="99" t="s">
        <v>67</v>
      </c>
      <c r="S11" s="100">
        <f t="shared" si="0"/>
        <v>0</v>
      </c>
      <c r="T11" s="100">
        <f t="shared" si="1"/>
        <v>0</v>
      </c>
      <c r="U11" s="101">
        <f t="shared" si="4"/>
        <v>0</v>
      </c>
      <c r="V11" s="100">
        <f t="shared" si="2"/>
        <v>0</v>
      </c>
      <c r="W11" s="100">
        <f t="shared" si="3"/>
        <v>0</v>
      </c>
      <c r="X11" s="101">
        <f t="shared" si="5"/>
        <v>0</v>
      </c>
    </row>
    <row r="12" spans="1:24" x14ac:dyDescent="0.15">
      <c r="A12" s="60"/>
      <c r="B12" s="14"/>
      <c r="C12" s="14"/>
      <c r="D12" s="23"/>
      <c r="E12" s="23"/>
      <c r="F12" s="23"/>
      <c r="G12" s="23"/>
      <c r="H12" s="92"/>
      <c r="I12" s="25"/>
      <c r="J12" s="46" t="str">
        <f t="shared" si="6"/>
        <v/>
      </c>
      <c r="K12" s="25"/>
      <c r="L12" s="25"/>
      <c r="M12" s="64" t="str">
        <f t="shared" si="7"/>
        <v/>
      </c>
      <c r="N12" s="25"/>
      <c r="O12" s="25"/>
      <c r="Q12" s="98" t="s">
        <v>62</v>
      </c>
      <c r="R12" s="99" t="s">
        <v>68</v>
      </c>
      <c r="S12" s="100">
        <f t="shared" si="0"/>
        <v>0</v>
      </c>
      <c r="T12" s="100">
        <f t="shared" si="1"/>
        <v>0</v>
      </c>
      <c r="U12" s="101">
        <f t="shared" si="4"/>
        <v>0</v>
      </c>
      <c r="V12" s="100">
        <f t="shared" si="2"/>
        <v>0</v>
      </c>
      <c r="W12" s="100">
        <f t="shared" si="3"/>
        <v>0</v>
      </c>
      <c r="X12" s="101">
        <f t="shared" si="5"/>
        <v>0</v>
      </c>
    </row>
    <row r="13" spans="1:24" x14ac:dyDescent="0.15">
      <c r="A13" s="60"/>
      <c r="B13" s="14"/>
      <c r="C13" s="14"/>
      <c r="D13" s="23"/>
      <c r="E13" s="23"/>
      <c r="F13" s="23"/>
      <c r="G13" s="23"/>
      <c r="H13" s="92"/>
      <c r="I13" s="25"/>
      <c r="J13" s="46" t="str">
        <f t="shared" si="6"/>
        <v/>
      </c>
      <c r="K13" s="25"/>
      <c r="L13" s="25"/>
      <c r="M13" s="64" t="str">
        <f t="shared" si="7"/>
        <v/>
      </c>
      <c r="N13" s="25"/>
      <c r="O13" s="25"/>
      <c r="Q13" s="98" t="s">
        <v>107</v>
      </c>
      <c r="R13" s="99" t="s">
        <v>103</v>
      </c>
      <c r="S13" s="100">
        <f t="shared" si="0"/>
        <v>0</v>
      </c>
      <c r="T13" s="100">
        <f t="shared" si="1"/>
        <v>0</v>
      </c>
      <c r="U13" s="101">
        <f t="shared" si="4"/>
        <v>0</v>
      </c>
      <c r="V13" s="100">
        <f t="shared" si="2"/>
        <v>0</v>
      </c>
      <c r="W13" s="100">
        <f t="shared" si="3"/>
        <v>0</v>
      </c>
      <c r="X13" s="101">
        <f t="shared" si="5"/>
        <v>0</v>
      </c>
    </row>
    <row r="14" spans="1:24" x14ac:dyDescent="0.15">
      <c r="A14" s="60"/>
      <c r="B14" s="14"/>
      <c r="C14" s="14"/>
      <c r="D14" s="23"/>
      <c r="E14" s="23"/>
      <c r="F14" s="23"/>
      <c r="G14" s="23"/>
      <c r="H14" s="92"/>
      <c r="I14" s="25"/>
      <c r="J14" s="46" t="str">
        <f t="shared" si="6"/>
        <v/>
      </c>
      <c r="K14" s="25"/>
      <c r="L14" s="25"/>
      <c r="M14" s="64" t="str">
        <f t="shared" si="7"/>
        <v/>
      </c>
      <c r="N14" s="25"/>
      <c r="O14" s="25"/>
      <c r="Q14" s="98" t="s">
        <v>63</v>
      </c>
      <c r="R14" s="99" t="s">
        <v>65</v>
      </c>
      <c r="S14" s="100">
        <f t="shared" si="0"/>
        <v>0</v>
      </c>
      <c r="T14" s="100">
        <f t="shared" si="1"/>
        <v>0</v>
      </c>
      <c r="U14" s="101">
        <f t="shared" si="4"/>
        <v>0</v>
      </c>
      <c r="V14" s="100">
        <f t="shared" si="2"/>
        <v>0</v>
      </c>
      <c r="W14" s="100">
        <f t="shared" si="3"/>
        <v>0</v>
      </c>
      <c r="X14" s="101">
        <f t="shared" si="5"/>
        <v>0</v>
      </c>
    </row>
    <row r="15" spans="1:24" x14ac:dyDescent="0.15">
      <c r="A15" s="60"/>
      <c r="B15" s="14"/>
      <c r="C15" s="14"/>
      <c r="D15" s="23"/>
      <c r="E15" s="23"/>
      <c r="F15" s="23"/>
      <c r="G15" s="23"/>
      <c r="H15" s="92"/>
      <c r="I15" s="25"/>
      <c r="J15" s="46" t="str">
        <f t="shared" si="6"/>
        <v/>
      </c>
      <c r="K15" s="25"/>
      <c r="L15" s="25"/>
      <c r="M15" s="64" t="str">
        <f t="shared" si="7"/>
        <v/>
      </c>
      <c r="N15" s="25"/>
      <c r="O15" s="25"/>
      <c r="Q15" s="98" t="s">
        <v>64</v>
      </c>
      <c r="R15" s="99" t="s">
        <v>66</v>
      </c>
      <c r="S15" s="100">
        <f t="shared" si="0"/>
        <v>0</v>
      </c>
      <c r="T15" s="100">
        <f t="shared" si="1"/>
        <v>0</v>
      </c>
      <c r="U15" s="101">
        <f t="shared" si="4"/>
        <v>0</v>
      </c>
      <c r="V15" s="100">
        <f t="shared" si="2"/>
        <v>0</v>
      </c>
      <c r="W15" s="100">
        <f t="shared" si="3"/>
        <v>0</v>
      </c>
      <c r="X15" s="101">
        <f t="shared" si="5"/>
        <v>0</v>
      </c>
    </row>
    <row r="16" spans="1:24" x14ac:dyDescent="0.15">
      <c r="A16" s="60"/>
      <c r="B16" s="12"/>
      <c r="C16" s="12"/>
      <c r="D16" s="24"/>
      <c r="E16" s="24"/>
      <c r="F16" s="23"/>
      <c r="G16" s="24"/>
      <c r="H16" s="92"/>
      <c r="I16" s="25"/>
      <c r="J16" s="46" t="str">
        <f t="shared" si="6"/>
        <v/>
      </c>
      <c r="K16" s="25"/>
      <c r="L16" s="25"/>
      <c r="M16" s="64" t="str">
        <f t="shared" si="7"/>
        <v/>
      </c>
      <c r="N16" s="25"/>
      <c r="O16" s="25"/>
      <c r="Q16" s="98" t="s">
        <v>108</v>
      </c>
      <c r="R16" s="99" t="s">
        <v>89</v>
      </c>
      <c r="S16" s="100">
        <f t="shared" si="0"/>
        <v>0</v>
      </c>
      <c r="T16" s="100">
        <f t="shared" si="1"/>
        <v>0</v>
      </c>
      <c r="U16" s="101">
        <f t="shared" si="4"/>
        <v>0</v>
      </c>
      <c r="V16" s="100">
        <f t="shared" si="2"/>
        <v>0</v>
      </c>
      <c r="W16" s="100">
        <f t="shared" si="3"/>
        <v>0</v>
      </c>
      <c r="X16" s="101">
        <f t="shared" si="5"/>
        <v>0</v>
      </c>
    </row>
    <row r="17" spans="1:24" x14ac:dyDescent="0.15">
      <c r="A17" s="60"/>
      <c r="B17" s="12"/>
      <c r="C17" s="12"/>
      <c r="D17" s="23"/>
      <c r="E17" s="23"/>
      <c r="F17" s="23"/>
      <c r="G17" s="23"/>
      <c r="H17" s="92"/>
      <c r="I17" s="25"/>
      <c r="J17" s="46" t="str">
        <f t="shared" si="6"/>
        <v/>
      </c>
      <c r="K17" s="25"/>
      <c r="L17" s="25"/>
      <c r="M17" s="64" t="str">
        <f t="shared" si="7"/>
        <v/>
      </c>
      <c r="N17" s="25"/>
      <c r="O17" s="25"/>
      <c r="Q17" s="98" t="s">
        <v>69</v>
      </c>
      <c r="R17" s="99" t="s">
        <v>70</v>
      </c>
      <c r="S17" s="100">
        <f t="shared" si="0"/>
        <v>0</v>
      </c>
      <c r="T17" s="100">
        <f t="shared" si="1"/>
        <v>0</v>
      </c>
      <c r="U17" s="101">
        <f t="shared" si="4"/>
        <v>0</v>
      </c>
      <c r="V17" s="100">
        <f t="shared" si="2"/>
        <v>0</v>
      </c>
      <c r="W17" s="100">
        <f t="shared" si="3"/>
        <v>0</v>
      </c>
      <c r="X17" s="101">
        <f t="shared" si="5"/>
        <v>0</v>
      </c>
    </row>
    <row r="18" spans="1:24" x14ac:dyDescent="0.15">
      <c r="A18" s="60"/>
      <c r="B18" s="12"/>
      <c r="C18" s="12"/>
      <c r="D18" s="23"/>
      <c r="E18" s="23"/>
      <c r="F18" s="23"/>
      <c r="G18" s="23"/>
      <c r="H18" s="92"/>
      <c r="I18" s="25"/>
      <c r="J18" s="46" t="str">
        <f t="shared" si="6"/>
        <v/>
      </c>
      <c r="K18" s="25"/>
      <c r="L18" s="25"/>
      <c r="M18" s="64" t="str">
        <f t="shared" si="7"/>
        <v/>
      </c>
      <c r="N18" s="25"/>
      <c r="O18" s="25"/>
      <c r="Q18" s="98" t="s">
        <v>110</v>
      </c>
      <c r="R18" s="99" t="s">
        <v>111</v>
      </c>
      <c r="S18" s="100">
        <f t="shared" si="0"/>
        <v>0</v>
      </c>
      <c r="T18" s="100">
        <f t="shared" si="1"/>
        <v>0</v>
      </c>
      <c r="U18" s="101">
        <f t="shared" si="4"/>
        <v>0</v>
      </c>
      <c r="V18" s="100">
        <f t="shared" si="2"/>
        <v>0</v>
      </c>
      <c r="W18" s="100">
        <f t="shared" si="3"/>
        <v>0</v>
      </c>
      <c r="X18" s="101">
        <f t="shared" si="5"/>
        <v>0</v>
      </c>
    </row>
    <row r="19" spans="1:24" x14ac:dyDescent="0.15">
      <c r="A19" s="60"/>
      <c r="B19" s="12"/>
      <c r="C19" s="12"/>
      <c r="D19" s="23"/>
      <c r="E19" s="23"/>
      <c r="F19" s="23"/>
      <c r="G19" s="23"/>
      <c r="H19" s="92"/>
      <c r="I19" s="25"/>
      <c r="J19" s="46" t="str">
        <f t="shared" si="6"/>
        <v/>
      </c>
      <c r="K19" s="25"/>
      <c r="L19" s="25"/>
      <c r="M19" s="64" t="str">
        <f t="shared" si="7"/>
        <v/>
      </c>
      <c r="N19" s="25"/>
      <c r="O19" s="25"/>
      <c r="Q19" s="98" t="s">
        <v>109</v>
      </c>
      <c r="R19" s="99" t="s">
        <v>90</v>
      </c>
      <c r="S19" s="100">
        <f t="shared" si="0"/>
        <v>0</v>
      </c>
      <c r="T19" s="100">
        <f t="shared" si="1"/>
        <v>0</v>
      </c>
      <c r="U19" s="101">
        <f t="shared" si="4"/>
        <v>0</v>
      </c>
      <c r="V19" s="100">
        <f t="shared" si="2"/>
        <v>0</v>
      </c>
      <c r="W19" s="100">
        <f t="shared" si="3"/>
        <v>0</v>
      </c>
      <c r="X19" s="101">
        <f t="shared" si="5"/>
        <v>0</v>
      </c>
    </row>
    <row r="20" spans="1:24" x14ac:dyDescent="0.15">
      <c r="A20" s="60"/>
      <c r="B20" s="12"/>
      <c r="C20" s="12"/>
      <c r="D20" s="23"/>
      <c r="E20" s="23"/>
      <c r="F20" s="23"/>
      <c r="G20" s="23"/>
      <c r="H20" s="92"/>
      <c r="I20" s="25"/>
      <c r="J20" s="46" t="str">
        <f t="shared" si="6"/>
        <v/>
      </c>
      <c r="K20" s="25"/>
      <c r="L20" s="25"/>
      <c r="M20" s="64" t="str">
        <f t="shared" si="7"/>
        <v/>
      </c>
      <c r="N20" s="25"/>
      <c r="O20" s="25"/>
      <c r="Q20" s="98" t="s">
        <v>77</v>
      </c>
      <c r="R20" s="99" t="s">
        <v>91</v>
      </c>
      <c r="S20" s="100">
        <f t="shared" si="0"/>
        <v>0</v>
      </c>
      <c r="T20" s="100">
        <f t="shared" si="1"/>
        <v>0</v>
      </c>
      <c r="U20" s="101">
        <f t="shared" si="4"/>
        <v>0</v>
      </c>
      <c r="V20" s="100">
        <f t="shared" si="2"/>
        <v>0</v>
      </c>
      <c r="W20" s="100">
        <f t="shared" si="3"/>
        <v>0</v>
      </c>
      <c r="X20" s="101">
        <f t="shared" si="5"/>
        <v>0</v>
      </c>
    </row>
    <row r="21" spans="1:24" x14ac:dyDescent="0.15">
      <c r="A21" s="60"/>
      <c r="B21" s="12"/>
      <c r="C21" s="12"/>
      <c r="D21" s="23"/>
      <c r="E21" s="23"/>
      <c r="F21" s="23"/>
      <c r="G21" s="23"/>
      <c r="H21" s="92"/>
      <c r="I21" s="25"/>
      <c r="J21" s="46" t="str">
        <f t="shared" si="6"/>
        <v/>
      </c>
      <c r="K21" s="25"/>
      <c r="L21" s="25"/>
      <c r="M21" s="64" t="str">
        <f t="shared" si="7"/>
        <v/>
      </c>
      <c r="N21" s="25"/>
      <c r="O21" s="25"/>
      <c r="Q21" s="98" t="s">
        <v>78</v>
      </c>
      <c r="R21" s="99" t="s">
        <v>92</v>
      </c>
      <c r="S21" s="100">
        <f t="shared" si="0"/>
        <v>0</v>
      </c>
      <c r="T21" s="100">
        <f t="shared" si="1"/>
        <v>0</v>
      </c>
      <c r="U21" s="101">
        <f t="shared" si="4"/>
        <v>0</v>
      </c>
      <c r="V21" s="100">
        <f t="shared" si="2"/>
        <v>0</v>
      </c>
      <c r="W21" s="100">
        <f t="shared" si="3"/>
        <v>0</v>
      </c>
      <c r="X21" s="101">
        <f t="shared" si="5"/>
        <v>0</v>
      </c>
    </row>
    <row r="22" spans="1:24" x14ac:dyDescent="0.15">
      <c r="A22" s="60"/>
      <c r="B22" s="12"/>
      <c r="C22" s="12"/>
      <c r="D22" s="23"/>
      <c r="E22" s="23"/>
      <c r="F22" s="23"/>
      <c r="G22" s="23"/>
      <c r="H22" s="23"/>
      <c r="I22" s="25"/>
      <c r="J22" s="46" t="str">
        <f t="shared" si="6"/>
        <v/>
      </c>
      <c r="K22" s="25"/>
      <c r="L22" s="25"/>
      <c r="M22" s="64" t="str">
        <f t="shared" si="7"/>
        <v/>
      </c>
      <c r="N22" s="25"/>
      <c r="O22" s="25"/>
      <c r="Q22" s="98" t="s">
        <v>97</v>
      </c>
      <c r="R22" s="106" t="s">
        <v>96</v>
      </c>
      <c r="S22" s="100">
        <f t="shared" si="0"/>
        <v>0</v>
      </c>
      <c r="T22" s="100">
        <f t="shared" si="1"/>
        <v>0</v>
      </c>
      <c r="U22" s="101">
        <f t="shared" si="4"/>
        <v>0</v>
      </c>
      <c r="V22" s="100">
        <f t="shared" si="2"/>
        <v>0</v>
      </c>
      <c r="W22" s="100">
        <f t="shared" si="3"/>
        <v>0</v>
      </c>
      <c r="X22" s="101">
        <f t="shared" si="5"/>
        <v>0</v>
      </c>
    </row>
    <row r="23" spans="1:24" x14ac:dyDescent="0.15">
      <c r="A23" s="60"/>
      <c r="B23" s="12"/>
      <c r="C23" s="12"/>
      <c r="D23" s="23"/>
      <c r="E23" s="23"/>
      <c r="F23" s="23"/>
      <c r="G23" s="23"/>
      <c r="H23" s="92"/>
      <c r="I23" s="25"/>
      <c r="J23" s="46" t="str">
        <f t="shared" si="6"/>
        <v/>
      </c>
      <c r="K23" s="25"/>
      <c r="L23" s="25"/>
      <c r="M23" s="64" t="str">
        <f t="shared" si="7"/>
        <v/>
      </c>
      <c r="N23" s="25"/>
      <c r="O23" s="25"/>
      <c r="Q23" s="98" t="s">
        <v>79</v>
      </c>
      <c r="R23" s="99" t="s">
        <v>95</v>
      </c>
      <c r="S23" s="100">
        <f t="shared" si="0"/>
        <v>0</v>
      </c>
      <c r="T23" s="100">
        <f t="shared" si="1"/>
        <v>0</v>
      </c>
      <c r="U23" s="101">
        <f t="shared" si="4"/>
        <v>0</v>
      </c>
      <c r="V23" s="100">
        <f t="shared" si="2"/>
        <v>0</v>
      </c>
      <c r="W23" s="100">
        <f t="shared" si="3"/>
        <v>0</v>
      </c>
      <c r="X23" s="101">
        <f t="shared" si="5"/>
        <v>0</v>
      </c>
    </row>
    <row r="24" spans="1:24" x14ac:dyDescent="0.15">
      <c r="A24" s="60"/>
      <c r="B24" s="12"/>
      <c r="C24" s="12"/>
      <c r="D24" s="23"/>
      <c r="E24" s="23"/>
      <c r="F24" s="23"/>
      <c r="G24" s="23"/>
      <c r="H24" s="92"/>
      <c r="I24" s="25"/>
      <c r="J24" s="46" t="str">
        <f t="shared" si="6"/>
        <v/>
      </c>
      <c r="K24" s="25"/>
      <c r="L24" s="25"/>
      <c r="M24" s="64" t="str">
        <f t="shared" si="7"/>
        <v/>
      </c>
      <c r="N24" s="25"/>
      <c r="O24" s="25"/>
      <c r="Q24" s="98" t="s">
        <v>80</v>
      </c>
      <c r="R24" s="107" t="s">
        <v>93</v>
      </c>
      <c r="S24" s="100">
        <f t="shared" si="0"/>
        <v>0</v>
      </c>
      <c r="T24" s="100">
        <f t="shared" si="1"/>
        <v>0</v>
      </c>
      <c r="U24" s="101">
        <f t="shared" si="4"/>
        <v>0</v>
      </c>
      <c r="V24" s="100">
        <f t="shared" si="2"/>
        <v>0</v>
      </c>
      <c r="W24" s="100">
        <f t="shared" si="3"/>
        <v>0</v>
      </c>
      <c r="X24" s="101">
        <f t="shared" si="5"/>
        <v>0</v>
      </c>
    </row>
    <row r="25" spans="1:24" x14ac:dyDescent="0.15">
      <c r="A25" s="60"/>
      <c r="B25" s="12"/>
      <c r="C25" s="12"/>
      <c r="D25" s="23"/>
      <c r="E25" s="23"/>
      <c r="F25" s="23"/>
      <c r="G25" s="23"/>
      <c r="H25" s="92"/>
      <c r="I25" s="25"/>
      <c r="J25" s="46" t="str">
        <f t="shared" si="6"/>
        <v/>
      </c>
      <c r="K25" s="25"/>
      <c r="L25" s="25"/>
      <c r="M25" s="64" t="str">
        <f t="shared" si="7"/>
        <v/>
      </c>
      <c r="N25" s="25"/>
      <c r="O25" s="25"/>
      <c r="Q25" s="98" t="s">
        <v>81</v>
      </c>
      <c r="R25" s="102" t="s">
        <v>94</v>
      </c>
      <c r="S25" s="100">
        <f t="shared" si="0"/>
        <v>0</v>
      </c>
      <c r="T25" s="100">
        <f t="shared" si="1"/>
        <v>0</v>
      </c>
      <c r="U25" s="101">
        <f t="shared" si="4"/>
        <v>0</v>
      </c>
      <c r="V25" s="100">
        <f t="shared" si="2"/>
        <v>0</v>
      </c>
      <c r="W25" s="100">
        <f t="shared" si="3"/>
        <v>0</v>
      </c>
      <c r="X25" s="101">
        <f t="shared" si="5"/>
        <v>0</v>
      </c>
    </row>
    <row r="26" spans="1:24" x14ac:dyDescent="0.15">
      <c r="A26" s="60"/>
      <c r="B26" s="12"/>
      <c r="C26" s="12"/>
      <c r="D26" s="23"/>
      <c r="E26" s="23"/>
      <c r="F26" s="23"/>
      <c r="G26" s="23"/>
      <c r="H26" s="23"/>
      <c r="I26" s="25"/>
      <c r="J26" s="46" t="str">
        <f t="shared" si="6"/>
        <v/>
      </c>
      <c r="K26" s="25"/>
      <c r="L26" s="25"/>
      <c r="M26" s="64" t="str">
        <f t="shared" si="7"/>
        <v/>
      </c>
      <c r="N26" s="25"/>
      <c r="O26" s="25"/>
      <c r="Q26" s="98" t="s">
        <v>114</v>
      </c>
      <c r="R26" s="102" t="s">
        <v>112</v>
      </c>
      <c r="S26" s="100">
        <f t="shared" si="0"/>
        <v>0</v>
      </c>
      <c r="T26" s="100">
        <f t="shared" si="1"/>
        <v>0</v>
      </c>
      <c r="U26" s="101">
        <f t="shared" si="4"/>
        <v>0</v>
      </c>
      <c r="V26" s="100">
        <f t="shared" si="2"/>
        <v>0</v>
      </c>
      <c r="W26" s="100">
        <f t="shared" si="3"/>
        <v>0</v>
      </c>
      <c r="X26" s="101">
        <f t="shared" si="5"/>
        <v>0</v>
      </c>
    </row>
    <row r="27" spans="1:24" x14ac:dyDescent="0.15">
      <c r="A27" s="60"/>
      <c r="B27" s="12"/>
      <c r="C27" s="12"/>
      <c r="D27" s="23"/>
      <c r="E27" s="23"/>
      <c r="F27" s="23"/>
      <c r="G27" s="23"/>
      <c r="H27" s="23"/>
      <c r="I27" s="25"/>
      <c r="J27" s="46"/>
      <c r="K27" s="25"/>
      <c r="L27" s="25"/>
      <c r="M27" s="64"/>
      <c r="N27" s="25"/>
      <c r="O27" s="25"/>
      <c r="Q27" s="98" t="s">
        <v>115</v>
      </c>
      <c r="R27" s="102" t="s">
        <v>113</v>
      </c>
      <c r="S27" s="100">
        <f t="shared" si="0"/>
        <v>0</v>
      </c>
      <c r="T27" s="100">
        <f t="shared" si="1"/>
        <v>0</v>
      </c>
      <c r="U27" s="101">
        <f t="shared" ref="U27" si="8">S27+T27</f>
        <v>0</v>
      </c>
      <c r="V27" s="100">
        <f t="shared" si="2"/>
        <v>0</v>
      </c>
      <c r="W27" s="100">
        <f t="shared" si="3"/>
        <v>0</v>
      </c>
      <c r="X27" s="101">
        <f t="shared" ref="X27" si="9">V27+W27</f>
        <v>0</v>
      </c>
    </row>
    <row r="28" spans="1:24" x14ac:dyDescent="0.15">
      <c r="A28" s="60"/>
      <c r="B28" s="12"/>
      <c r="C28" s="12"/>
      <c r="D28" s="70"/>
      <c r="E28" s="70"/>
      <c r="F28" s="70"/>
      <c r="G28" s="70"/>
      <c r="H28" s="93"/>
      <c r="I28" s="71"/>
      <c r="J28" s="72" t="str">
        <f t="shared" ref="J28:J62" si="10">IF(I28="","",VLOOKUP(I28,$Q$7:$R$38,2,FALSE))</f>
        <v/>
      </c>
      <c r="K28" s="25"/>
      <c r="L28" s="25"/>
      <c r="M28" s="64" t="str">
        <f t="shared" ref="M28:M57" si="11">IF(L28="","",VLOOKUP(L28,$Q$7:$R$38,2,FALSE))</f>
        <v/>
      </c>
      <c r="N28" s="25"/>
      <c r="O28" s="25"/>
      <c r="S28" s="103"/>
      <c r="T28" s="103"/>
      <c r="U28" s="103"/>
      <c r="V28" s="103"/>
      <c r="W28" s="103"/>
      <c r="X28" s="103"/>
    </row>
    <row r="29" spans="1:24" x14ac:dyDescent="0.15">
      <c r="A29" s="60"/>
      <c r="B29" s="12"/>
      <c r="C29" s="12"/>
      <c r="D29" s="23"/>
      <c r="E29" s="23"/>
      <c r="F29" s="23"/>
      <c r="G29" s="23"/>
      <c r="H29" s="92"/>
      <c r="I29" s="25"/>
      <c r="J29" s="46" t="str">
        <f t="shared" si="10"/>
        <v/>
      </c>
      <c r="K29" s="25"/>
      <c r="L29" s="25"/>
      <c r="M29" s="64" t="str">
        <f t="shared" si="11"/>
        <v/>
      </c>
      <c r="N29" s="25"/>
      <c r="O29" s="25"/>
      <c r="Q29" s="103"/>
      <c r="R29" s="104"/>
      <c r="S29" s="105"/>
      <c r="T29" s="105"/>
      <c r="U29" s="105">
        <f>SUM(U7:U28)</f>
        <v>0</v>
      </c>
      <c r="V29" s="105"/>
      <c r="W29" s="105"/>
      <c r="X29" s="105">
        <f>SUM(X7:X28)</f>
        <v>0</v>
      </c>
    </row>
    <row r="30" spans="1:24" x14ac:dyDescent="0.15">
      <c r="A30" s="60"/>
      <c r="B30" s="12"/>
      <c r="C30" s="12"/>
      <c r="D30" s="23"/>
      <c r="E30" s="23"/>
      <c r="F30" s="23"/>
      <c r="G30" s="23"/>
      <c r="H30" s="93"/>
      <c r="I30" s="25"/>
      <c r="J30" s="46" t="str">
        <f t="shared" si="10"/>
        <v/>
      </c>
      <c r="K30" s="25"/>
      <c r="L30" s="25"/>
      <c r="M30" s="64" t="str">
        <f t="shared" si="11"/>
        <v/>
      </c>
      <c r="N30" s="25"/>
      <c r="O30" s="25"/>
      <c r="Q30" s="54"/>
      <c r="R30" s="67"/>
      <c r="S30" s="54"/>
      <c r="T30" s="54"/>
      <c r="U30" s="54"/>
      <c r="V30" s="54"/>
      <c r="W30" s="54"/>
      <c r="X30" s="54"/>
    </row>
    <row r="31" spans="1:24" x14ac:dyDescent="0.15">
      <c r="A31" s="60"/>
      <c r="B31" s="14"/>
      <c r="C31" s="14"/>
      <c r="D31" s="23"/>
      <c r="E31" s="23"/>
      <c r="F31" s="23"/>
      <c r="G31" s="23"/>
      <c r="H31" s="92"/>
      <c r="I31" s="25"/>
      <c r="J31" s="46" t="str">
        <f t="shared" si="10"/>
        <v/>
      </c>
      <c r="K31" s="25"/>
      <c r="L31" s="25"/>
      <c r="M31" s="64" t="str">
        <f t="shared" si="11"/>
        <v/>
      </c>
      <c r="N31" s="25"/>
      <c r="O31" s="25"/>
      <c r="Q31" s="54"/>
      <c r="R31" s="67"/>
      <c r="S31" s="54"/>
      <c r="T31" s="54"/>
      <c r="U31" s="54"/>
      <c r="V31" s="54"/>
      <c r="W31" s="54"/>
      <c r="X31" s="54"/>
    </row>
    <row r="32" spans="1:24" x14ac:dyDescent="0.15">
      <c r="A32" s="60"/>
      <c r="B32" s="14"/>
      <c r="C32" s="14"/>
      <c r="D32" s="23"/>
      <c r="E32" s="23"/>
      <c r="F32" s="23"/>
      <c r="G32" s="23"/>
      <c r="H32" s="93"/>
      <c r="I32" s="25"/>
      <c r="J32" s="46" t="str">
        <f t="shared" si="10"/>
        <v/>
      </c>
      <c r="K32" s="25"/>
      <c r="L32" s="25"/>
      <c r="M32" s="64" t="str">
        <f t="shared" si="11"/>
        <v/>
      </c>
      <c r="N32" s="25"/>
      <c r="O32" s="25"/>
      <c r="Q32" s="54"/>
      <c r="R32" s="67"/>
      <c r="S32" s="54"/>
      <c r="T32" s="54"/>
      <c r="U32" s="54"/>
      <c r="V32" s="54"/>
      <c r="W32" s="54"/>
      <c r="X32" s="54"/>
    </row>
    <row r="33" spans="1:24" x14ac:dyDescent="0.15">
      <c r="A33" s="60"/>
      <c r="B33" s="14"/>
      <c r="C33" s="14"/>
      <c r="D33" s="23"/>
      <c r="E33" s="23"/>
      <c r="F33" s="23"/>
      <c r="G33" s="23"/>
      <c r="H33" s="23"/>
      <c r="I33" s="25"/>
      <c r="J33" s="46" t="str">
        <f t="shared" si="10"/>
        <v/>
      </c>
      <c r="K33" s="25"/>
      <c r="L33" s="25"/>
      <c r="M33" s="64" t="str">
        <f t="shared" si="11"/>
        <v/>
      </c>
      <c r="N33" s="25"/>
      <c r="O33" s="25"/>
      <c r="Q33" s="54"/>
      <c r="R33" s="67"/>
      <c r="S33" s="54"/>
      <c r="T33" s="54"/>
      <c r="U33" s="54"/>
      <c r="V33" s="54"/>
      <c r="W33" s="54"/>
      <c r="X33" s="54"/>
    </row>
    <row r="34" spans="1:24" x14ac:dyDescent="0.15">
      <c r="A34" s="60"/>
      <c r="B34" s="14"/>
      <c r="C34" s="14"/>
      <c r="D34" s="23"/>
      <c r="E34" s="23"/>
      <c r="F34" s="23"/>
      <c r="G34" s="23"/>
      <c r="H34" s="23"/>
      <c r="I34" s="25"/>
      <c r="J34" s="46" t="str">
        <f t="shared" si="10"/>
        <v/>
      </c>
      <c r="K34" s="25"/>
      <c r="L34" s="25"/>
      <c r="M34" s="64" t="str">
        <f t="shared" si="11"/>
        <v/>
      </c>
      <c r="N34" s="25"/>
      <c r="O34" s="25"/>
      <c r="Q34" s="54"/>
      <c r="R34" s="67"/>
      <c r="S34" s="54"/>
      <c r="T34" s="54"/>
      <c r="U34" s="54"/>
      <c r="V34" s="54"/>
      <c r="W34" s="54"/>
      <c r="X34" s="54"/>
    </row>
    <row r="35" spans="1:24" x14ac:dyDescent="0.15">
      <c r="A35" s="60"/>
      <c r="B35" s="12"/>
      <c r="C35" s="12"/>
      <c r="D35" s="24"/>
      <c r="E35" s="24"/>
      <c r="F35" s="23"/>
      <c r="G35" s="24"/>
      <c r="H35" s="24"/>
      <c r="I35" s="25"/>
      <c r="J35" s="46" t="str">
        <f t="shared" si="10"/>
        <v/>
      </c>
      <c r="K35" s="25"/>
      <c r="L35" s="25"/>
      <c r="M35" s="64" t="str">
        <f t="shared" si="11"/>
        <v/>
      </c>
      <c r="N35" s="25"/>
      <c r="O35" s="25"/>
      <c r="Q35" s="54"/>
      <c r="R35" s="58"/>
      <c r="S35" s="54"/>
      <c r="T35" s="54"/>
      <c r="U35" s="54"/>
      <c r="V35" s="54"/>
      <c r="W35" s="54"/>
      <c r="X35" s="54"/>
    </row>
    <row r="36" spans="1:24" x14ac:dyDescent="0.15">
      <c r="A36" s="60"/>
      <c r="B36" s="12"/>
      <c r="C36" s="12"/>
      <c r="D36" s="23"/>
      <c r="E36" s="23"/>
      <c r="F36" s="23"/>
      <c r="G36" s="23"/>
      <c r="H36" s="92"/>
      <c r="I36" s="25"/>
      <c r="J36" s="46" t="str">
        <f t="shared" si="10"/>
        <v/>
      </c>
      <c r="K36" s="25"/>
      <c r="L36" s="25"/>
      <c r="M36" s="64" t="str">
        <f t="shared" si="11"/>
        <v/>
      </c>
      <c r="N36" s="25"/>
      <c r="O36" s="25"/>
      <c r="Q36" s="54"/>
      <c r="R36" s="58"/>
      <c r="S36" s="54"/>
      <c r="T36" s="54"/>
      <c r="U36" s="54"/>
      <c r="V36" s="54"/>
      <c r="W36" s="54"/>
      <c r="X36" s="54"/>
    </row>
    <row r="37" spans="1:24" x14ac:dyDescent="0.15">
      <c r="A37" s="60"/>
      <c r="B37" s="12"/>
      <c r="C37" s="12"/>
      <c r="D37" s="23"/>
      <c r="E37" s="23"/>
      <c r="F37" s="23"/>
      <c r="G37" s="59"/>
      <c r="H37" s="92"/>
      <c r="I37" s="25"/>
      <c r="J37" s="46" t="str">
        <f t="shared" si="10"/>
        <v/>
      </c>
      <c r="K37" s="25"/>
      <c r="L37" s="25"/>
      <c r="M37" s="64" t="str">
        <f t="shared" si="11"/>
        <v/>
      </c>
      <c r="N37" s="25"/>
      <c r="O37" s="25"/>
      <c r="Q37" s="54"/>
      <c r="R37" s="68"/>
      <c r="S37" s="54"/>
      <c r="T37" s="54"/>
      <c r="U37" s="54"/>
      <c r="V37" s="54"/>
      <c r="W37" s="54"/>
      <c r="X37" s="54"/>
    </row>
    <row r="38" spans="1:24" x14ac:dyDescent="0.15">
      <c r="A38" s="60"/>
      <c r="B38" s="12"/>
      <c r="C38" s="12"/>
      <c r="D38" s="23"/>
      <c r="E38" s="23"/>
      <c r="F38" s="23"/>
      <c r="G38" s="59"/>
      <c r="H38" s="92"/>
      <c r="I38" s="25"/>
      <c r="J38" s="46" t="str">
        <f t="shared" si="10"/>
        <v/>
      </c>
      <c r="K38" s="25"/>
      <c r="L38" s="25"/>
      <c r="M38" s="64" t="str">
        <f t="shared" si="11"/>
        <v/>
      </c>
      <c r="N38" s="25"/>
      <c r="O38" s="25"/>
      <c r="Q38" s="54"/>
      <c r="R38" s="58"/>
      <c r="S38" s="54"/>
      <c r="T38" s="54"/>
      <c r="U38" s="54"/>
      <c r="V38" s="54"/>
      <c r="W38" s="54"/>
      <c r="X38" s="54"/>
    </row>
    <row r="39" spans="1:24" x14ac:dyDescent="0.15">
      <c r="A39" s="60"/>
      <c r="B39" s="12"/>
      <c r="C39" s="12"/>
      <c r="D39" s="23"/>
      <c r="E39" s="23"/>
      <c r="F39" s="23"/>
      <c r="G39" s="59"/>
      <c r="H39" s="92"/>
      <c r="I39" s="25"/>
      <c r="J39" s="46" t="str">
        <f t="shared" si="10"/>
        <v/>
      </c>
      <c r="K39" s="25"/>
      <c r="L39" s="25"/>
      <c r="M39" s="64" t="str">
        <f t="shared" si="11"/>
        <v/>
      </c>
      <c r="N39" s="25"/>
      <c r="O39" s="25"/>
    </row>
    <row r="40" spans="1:24" x14ac:dyDescent="0.15">
      <c r="A40" s="60"/>
      <c r="B40" s="12"/>
      <c r="C40" s="12"/>
      <c r="D40" s="23"/>
      <c r="E40" s="23"/>
      <c r="F40" s="23"/>
      <c r="G40" s="59"/>
      <c r="H40" s="92"/>
      <c r="I40" s="25"/>
      <c r="J40" s="46" t="str">
        <f t="shared" si="10"/>
        <v/>
      </c>
      <c r="K40" s="25"/>
      <c r="L40" s="25"/>
      <c r="M40" s="64" t="str">
        <f t="shared" si="11"/>
        <v/>
      </c>
      <c r="N40" s="25"/>
      <c r="O40" s="25"/>
    </row>
    <row r="41" spans="1:24" x14ac:dyDescent="0.15">
      <c r="A41" s="60"/>
      <c r="B41" s="12"/>
      <c r="C41" s="12"/>
      <c r="D41" s="23"/>
      <c r="E41" s="23"/>
      <c r="F41" s="23"/>
      <c r="G41" s="59"/>
      <c r="H41" s="92"/>
      <c r="I41" s="25"/>
      <c r="J41" s="46" t="str">
        <f t="shared" si="10"/>
        <v/>
      </c>
      <c r="K41" s="25"/>
      <c r="L41" s="25"/>
      <c r="M41" s="64" t="str">
        <f t="shared" si="11"/>
        <v/>
      </c>
      <c r="N41" s="25"/>
      <c r="O41" s="25"/>
    </row>
    <row r="42" spans="1:24" x14ac:dyDescent="0.15">
      <c r="A42" s="60"/>
      <c r="B42" s="12"/>
      <c r="C42" s="12"/>
      <c r="D42" s="70"/>
      <c r="E42" s="70"/>
      <c r="F42" s="70"/>
      <c r="G42" s="70"/>
      <c r="H42" s="70"/>
      <c r="I42" s="71"/>
      <c r="J42" s="72" t="str">
        <f t="shared" si="10"/>
        <v/>
      </c>
      <c r="K42" s="71"/>
      <c r="L42" s="71"/>
      <c r="M42" s="73" t="str">
        <f t="shared" si="11"/>
        <v/>
      </c>
      <c r="N42" s="71"/>
      <c r="O42" s="71"/>
    </row>
    <row r="43" spans="1:24" x14ac:dyDescent="0.15">
      <c r="A43" s="60"/>
      <c r="B43" s="12"/>
      <c r="C43" s="12"/>
      <c r="D43" s="70"/>
      <c r="E43" s="70"/>
      <c r="F43" s="70"/>
      <c r="G43" s="70"/>
      <c r="H43" s="70"/>
      <c r="I43" s="71"/>
      <c r="J43" s="74" t="str">
        <f t="shared" si="10"/>
        <v/>
      </c>
      <c r="K43" s="71"/>
      <c r="L43" s="71"/>
      <c r="M43" s="73" t="str">
        <f t="shared" si="11"/>
        <v/>
      </c>
      <c r="N43" s="71"/>
      <c r="O43" s="71"/>
    </row>
    <row r="44" spans="1:24" x14ac:dyDescent="0.15">
      <c r="A44" s="60"/>
      <c r="B44" s="75"/>
      <c r="C44" s="75"/>
      <c r="D44" s="70"/>
      <c r="E44" s="70"/>
      <c r="F44" s="70"/>
      <c r="G44" s="70"/>
      <c r="H44" s="70"/>
      <c r="I44" s="71"/>
      <c r="J44" s="72" t="str">
        <f t="shared" si="10"/>
        <v/>
      </c>
      <c r="K44" s="71"/>
      <c r="L44" s="71"/>
      <c r="M44" s="73" t="str">
        <f t="shared" si="11"/>
        <v/>
      </c>
      <c r="N44" s="71"/>
      <c r="O44" s="71"/>
    </row>
    <row r="45" spans="1:24" x14ac:dyDescent="0.15">
      <c r="A45" s="60"/>
      <c r="B45" s="75"/>
      <c r="C45" s="75"/>
      <c r="D45" s="70"/>
      <c r="E45" s="70"/>
      <c r="F45" s="70"/>
      <c r="G45" s="70"/>
      <c r="H45" s="93"/>
      <c r="I45" s="71"/>
      <c r="J45" s="72" t="str">
        <f t="shared" si="10"/>
        <v/>
      </c>
      <c r="K45" s="71"/>
      <c r="L45" s="71"/>
      <c r="M45" s="73" t="str">
        <f t="shared" si="11"/>
        <v/>
      </c>
      <c r="N45" s="71"/>
      <c r="O45" s="71"/>
    </row>
    <row r="46" spans="1:24" x14ac:dyDescent="0.15">
      <c r="A46" s="60"/>
      <c r="B46" s="12"/>
      <c r="C46" s="12"/>
      <c r="D46" s="23"/>
      <c r="E46" s="23"/>
      <c r="F46" s="23"/>
      <c r="G46" s="23"/>
      <c r="H46" s="23"/>
      <c r="I46" s="25"/>
      <c r="J46" s="46" t="str">
        <f t="shared" si="10"/>
        <v/>
      </c>
      <c r="K46" s="25"/>
      <c r="L46" s="25"/>
      <c r="M46" s="64" t="str">
        <f t="shared" si="11"/>
        <v/>
      </c>
      <c r="N46" s="25"/>
      <c r="O46" s="25"/>
    </row>
    <row r="47" spans="1:24" x14ac:dyDescent="0.15">
      <c r="A47" s="60"/>
      <c r="B47" s="12"/>
      <c r="C47" s="12"/>
      <c r="D47" s="23"/>
      <c r="E47" s="23"/>
      <c r="F47" s="23"/>
      <c r="G47" s="23"/>
      <c r="H47" s="23"/>
      <c r="I47" s="25"/>
      <c r="J47" s="46" t="str">
        <f t="shared" si="10"/>
        <v/>
      </c>
      <c r="K47" s="25"/>
      <c r="L47" s="25"/>
      <c r="M47" s="64" t="str">
        <f t="shared" si="11"/>
        <v/>
      </c>
      <c r="N47" s="25"/>
      <c r="O47" s="25"/>
    </row>
    <row r="48" spans="1:24" x14ac:dyDescent="0.15">
      <c r="A48" s="60"/>
      <c r="B48" s="76"/>
      <c r="C48" s="77"/>
      <c r="D48" s="78"/>
      <c r="E48" s="78"/>
      <c r="F48" s="78"/>
      <c r="G48" s="78"/>
      <c r="H48" s="79"/>
      <c r="I48" s="25"/>
      <c r="J48" s="46" t="str">
        <f t="shared" si="10"/>
        <v/>
      </c>
      <c r="K48" s="25"/>
      <c r="L48" s="25"/>
      <c r="M48" s="64" t="str">
        <f t="shared" si="11"/>
        <v/>
      </c>
      <c r="N48" s="25"/>
      <c r="O48" s="25"/>
    </row>
    <row r="49" spans="1:15" x14ac:dyDescent="0.15">
      <c r="A49" s="60"/>
      <c r="B49" s="80"/>
      <c r="C49" s="81"/>
      <c r="D49" s="82"/>
      <c r="E49" s="82"/>
      <c r="F49" s="82"/>
      <c r="G49" s="82"/>
      <c r="H49" s="82"/>
      <c r="I49" s="25"/>
      <c r="J49" s="46" t="str">
        <f t="shared" si="10"/>
        <v/>
      </c>
      <c r="K49" s="25"/>
      <c r="L49" s="25"/>
      <c r="M49" s="64" t="str">
        <f t="shared" si="11"/>
        <v/>
      </c>
      <c r="N49" s="25"/>
      <c r="O49" s="25"/>
    </row>
    <row r="50" spans="1:15" x14ac:dyDescent="0.15">
      <c r="A50" s="60"/>
      <c r="B50" s="80"/>
      <c r="C50" s="81"/>
      <c r="D50" s="82"/>
      <c r="E50" s="82"/>
      <c r="F50" s="82"/>
      <c r="G50" s="82"/>
      <c r="H50" s="82"/>
      <c r="I50" s="25"/>
      <c r="J50" s="46" t="str">
        <f t="shared" si="10"/>
        <v/>
      </c>
      <c r="K50" s="25"/>
      <c r="L50" s="25"/>
      <c r="M50" s="64" t="str">
        <f t="shared" si="11"/>
        <v/>
      </c>
      <c r="N50" s="25"/>
      <c r="O50" s="25"/>
    </row>
    <row r="51" spans="1:15" x14ac:dyDescent="0.15">
      <c r="A51" s="60"/>
      <c r="B51" s="80"/>
      <c r="C51" s="81"/>
      <c r="D51" s="82"/>
      <c r="E51" s="82"/>
      <c r="F51" s="82"/>
      <c r="G51" s="82"/>
      <c r="H51" s="82"/>
      <c r="I51" s="25"/>
      <c r="J51" s="46" t="str">
        <f t="shared" si="10"/>
        <v/>
      </c>
      <c r="K51" s="25"/>
      <c r="L51" s="25"/>
      <c r="M51" s="64" t="str">
        <f t="shared" si="11"/>
        <v/>
      </c>
      <c r="N51" s="25"/>
      <c r="O51" s="25"/>
    </row>
    <row r="52" spans="1:15" x14ac:dyDescent="0.15">
      <c r="A52" s="60"/>
      <c r="B52" s="80"/>
      <c r="C52" s="81"/>
      <c r="D52" s="82"/>
      <c r="E52" s="82"/>
      <c r="F52" s="82"/>
      <c r="G52" s="82"/>
      <c r="H52" s="82"/>
      <c r="I52" s="25"/>
      <c r="J52" s="46" t="str">
        <f t="shared" si="10"/>
        <v/>
      </c>
      <c r="K52" s="25"/>
      <c r="L52" s="25"/>
      <c r="M52" s="64" t="str">
        <f t="shared" si="11"/>
        <v/>
      </c>
      <c r="N52" s="25"/>
      <c r="O52" s="25"/>
    </row>
    <row r="53" spans="1:15" x14ac:dyDescent="0.15">
      <c r="A53" s="60"/>
      <c r="B53" s="80"/>
      <c r="C53" s="81"/>
      <c r="D53" s="82"/>
      <c r="E53" s="82"/>
      <c r="F53" s="82"/>
      <c r="G53" s="82"/>
      <c r="H53" s="82"/>
      <c r="I53" s="25"/>
      <c r="J53" s="46" t="str">
        <f t="shared" si="10"/>
        <v/>
      </c>
      <c r="K53" s="25"/>
      <c r="L53" s="25"/>
      <c r="M53" s="64" t="str">
        <f t="shared" si="11"/>
        <v/>
      </c>
      <c r="N53" s="25"/>
      <c r="O53" s="25"/>
    </row>
    <row r="54" spans="1:15" x14ac:dyDescent="0.15">
      <c r="A54" s="60"/>
      <c r="B54" s="80"/>
      <c r="C54" s="81"/>
      <c r="D54" s="82"/>
      <c r="E54" s="82"/>
      <c r="F54" s="82"/>
      <c r="G54" s="82"/>
      <c r="H54" s="82"/>
      <c r="I54" s="25"/>
      <c r="J54" s="46" t="str">
        <f t="shared" si="10"/>
        <v/>
      </c>
      <c r="K54" s="25"/>
      <c r="L54" s="25"/>
      <c r="M54" s="64" t="str">
        <f t="shared" si="11"/>
        <v/>
      </c>
      <c r="N54" s="25"/>
      <c r="O54" s="25"/>
    </row>
    <row r="55" spans="1:15" x14ac:dyDescent="0.15">
      <c r="A55" s="60"/>
      <c r="B55" s="12"/>
      <c r="C55" s="12"/>
      <c r="D55" s="23"/>
      <c r="E55" s="23"/>
      <c r="F55" s="23"/>
      <c r="G55" s="59"/>
      <c r="H55" s="23"/>
      <c r="I55" s="25"/>
      <c r="J55" s="46" t="str">
        <f t="shared" si="10"/>
        <v/>
      </c>
      <c r="K55" s="25"/>
      <c r="L55" s="25"/>
      <c r="M55" s="64" t="str">
        <f t="shared" si="11"/>
        <v/>
      </c>
      <c r="N55" s="25"/>
      <c r="O55" s="25"/>
    </row>
    <row r="56" spans="1:15" x14ac:dyDescent="0.15">
      <c r="A56" s="60"/>
      <c r="B56" s="12"/>
      <c r="C56" s="12"/>
      <c r="D56" s="23"/>
      <c r="E56" s="23"/>
      <c r="F56" s="23"/>
      <c r="G56" s="59"/>
      <c r="H56" s="92"/>
      <c r="I56" s="25"/>
      <c r="J56" s="46" t="str">
        <f t="shared" si="10"/>
        <v/>
      </c>
      <c r="K56" s="25"/>
      <c r="L56" s="25"/>
      <c r="M56" s="64" t="str">
        <f t="shared" si="11"/>
        <v/>
      </c>
      <c r="N56" s="25"/>
      <c r="O56" s="25"/>
    </row>
    <row r="57" spans="1:15" x14ac:dyDescent="0.15">
      <c r="A57" s="60"/>
      <c r="B57" s="12"/>
      <c r="C57" s="12"/>
      <c r="D57" s="23"/>
      <c r="E57" s="23"/>
      <c r="F57" s="23"/>
      <c r="G57" s="59"/>
      <c r="H57" s="92"/>
      <c r="I57" s="25"/>
      <c r="J57" s="46" t="str">
        <f t="shared" si="10"/>
        <v/>
      </c>
      <c r="K57" s="25"/>
      <c r="L57" s="25"/>
      <c r="M57" s="64" t="str">
        <f t="shared" si="11"/>
        <v/>
      </c>
      <c r="N57" s="25"/>
      <c r="O57" s="25"/>
    </row>
    <row r="58" spans="1:15" x14ac:dyDescent="0.15">
      <c r="A58" s="60"/>
      <c r="B58" s="12"/>
      <c r="C58" s="12"/>
      <c r="D58" s="23"/>
      <c r="E58" s="23"/>
      <c r="F58" s="23"/>
      <c r="G58" s="59"/>
      <c r="H58" s="23"/>
      <c r="I58" s="25"/>
      <c r="J58" s="46" t="str">
        <f t="shared" si="10"/>
        <v/>
      </c>
      <c r="K58" s="25"/>
      <c r="L58" s="25"/>
      <c r="M58" s="64"/>
      <c r="N58" s="25"/>
      <c r="O58" s="25"/>
    </row>
    <row r="59" spans="1:15" x14ac:dyDescent="0.15">
      <c r="A59" s="60"/>
      <c r="B59" s="12"/>
      <c r="C59" s="12"/>
      <c r="D59" s="23"/>
      <c r="E59" s="23"/>
      <c r="F59" s="23"/>
      <c r="G59" s="59"/>
      <c r="H59" s="23"/>
      <c r="I59" s="25"/>
      <c r="J59" s="46" t="str">
        <f t="shared" si="10"/>
        <v/>
      </c>
      <c r="K59" s="25"/>
      <c r="L59" s="25"/>
      <c r="M59" s="64"/>
      <c r="N59" s="25"/>
      <c r="O59" s="25"/>
    </row>
    <row r="60" spans="1:15" x14ac:dyDescent="0.15">
      <c r="A60" s="60"/>
      <c r="B60" s="12"/>
      <c r="C60" s="12"/>
      <c r="D60" s="23"/>
      <c r="E60" s="23"/>
      <c r="F60" s="23"/>
      <c r="G60" s="59"/>
      <c r="H60" s="92"/>
      <c r="I60" s="25"/>
      <c r="J60" s="46" t="str">
        <f t="shared" si="10"/>
        <v/>
      </c>
      <c r="K60" s="25"/>
      <c r="L60" s="25"/>
      <c r="M60" s="64"/>
      <c r="N60" s="25"/>
      <c r="O60" s="25"/>
    </row>
    <row r="61" spans="1:15" x14ac:dyDescent="0.15">
      <c r="A61" s="60"/>
      <c r="B61" s="12"/>
      <c r="C61" s="12"/>
      <c r="D61" s="23"/>
      <c r="E61" s="23"/>
      <c r="F61" s="23"/>
      <c r="G61" s="59"/>
      <c r="H61" s="92"/>
      <c r="I61" s="25"/>
      <c r="J61" s="46" t="str">
        <f t="shared" si="10"/>
        <v/>
      </c>
      <c r="K61" s="25"/>
      <c r="L61" s="25"/>
      <c r="M61" s="64"/>
      <c r="N61" s="25"/>
      <c r="O61" s="25"/>
    </row>
    <row r="62" spans="1:15" x14ac:dyDescent="0.15">
      <c r="A62" s="60"/>
      <c r="B62" s="12"/>
      <c r="C62" s="12"/>
      <c r="D62" s="23"/>
      <c r="E62" s="23"/>
      <c r="F62" s="23"/>
      <c r="G62" s="59"/>
      <c r="H62" s="23"/>
      <c r="I62" s="25"/>
      <c r="J62" s="46" t="str">
        <f t="shared" si="10"/>
        <v/>
      </c>
      <c r="K62" s="25"/>
      <c r="L62" s="25"/>
      <c r="M62" s="64"/>
      <c r="N62" s="25"/>
      <c r="O62" s="25"/>
    </row>
    <row r="63" spans="1:15" x14ac:dyDescent="0.15">
      <c r="A63" s="60"/>
      <c r="B63" s="75"/>
      <c r="C63" s="83"/>
      <c r="D63" s="84"/>
      <c r="E63" s="70"/>
      <c r="F63" s="23"/>
      <c r="G63" s="70"/>
      <c r="H63" s="93"/>
      <c r="I63" s="71"/>
      <c r="J63" s="85" t="str">
        <f>IF(I63="","",VLOOKUP(I63,$Q$7:$R$38,2,0))</f>
        <v/>
      </c>
      <c r="K63" s="71"/>
      <c r="L63" s="71"/>
      <c r="M63" s="86" t="str">
        <f>IF(L63="","",VLOOKUP(L63,$Q$7:$R$38,2,0))</f>
        <v/>
      </c>
      <c r="N63" s="71"/>
      <c r="O63" s="71"/>
    </row>
  </sheetData>
  <mergeCells count="6">
    <mergeCell ref="D1:G1"/>
    <mergeCell ref="B3:F3"/>
    <mergeCell ref="I3:K3"/>
    <mergeCell ref="L6:N6"/>
    <mergeCell ref="I6:K6"/>
    <mergeCell ref="N3:O3"/>
  </mergeCells>
  <phoneticPr fontId="2"/>
  <dataValidations xWindow="118" yWindow="202" count="25">
    <dataValidation imeMode="hiragana" allowBlank="1" showInputMessage="1" showErrorMessage="1" sqref="N3 B3:F3 I3:K3" xr:uid="{00000000-0002-0000-0000-000000000000}"/>
    <dataValidation imeMode="on" allowBlank="1" showInputMessage="1" showErrorMessage="1" sqref="M7:M8 J7:J8 J10:J62 M10:M62 O10:O62" xr:uid="{00000000-0002-0000-0000-000001000000}"/>
    <dataValidation imeMode="off" allowBlank="1" showInputMessage="1" showErrorMessage="1" sqref="L3:M3 H3 A6:I9 K4:M4 A3:A5 L6:L8 J9:N9 S1:AT38 O4:O9 B5:N5 B4:H4 Q29:R38 Q1:R27 P1:P38 O1:O2 A1:D2 H1:N2 E2:G2" xr:uid="{00000000-0002-0000-0000-000002000000}"/>
    <dataValidation imeMode="halfKatakana" allowBlank="1" showInputMessage="1" showErrorMessage="1" prompt="半角カナで入力してください。" sqref="C55:C62 C10:C47" xr:uid="{00000000-0002-0000-0000-000003000000}"/>
    <dataValidation type="textLength" imeMode="off" operator="equal" allowBlank="1" showInputMessage="1" showErrorMessage="1" errorTitle="性別の入力エラー" error="性別は１桁です。" sqref="E55:E62 E10:E47" xr:uid="{00000000-0002-0000-0000-000004000000}">
      <formula1>1</formula1>
    </dataValidation>
    <dataValidation type="textLength" imeMode="off" operator="equal" allowBlank="1" showInputMessage="1" showErrorMessage="1" errorTitle="県の入力エラー" error="県コードは「３３」です。" sqref="F55:F63 F10:F47" xr:uid="{00000000-0002-0000-0000-000005000000}">
      <formula1>2</formula1>
    </dataValidation>
    <dataValidation imeMode="off" operator="equal" allowBlank="1" showInputMessage="1" showErrorMessage="1" errorTitle="学年の入力エラー" error="学年は１桁です。" prompt="マスターズの部へ出場希望の方は年齢を入力してください。" sqref="D55:D62 D10:D47" xr:uid="{00000000-0002-0000-0000-000009000000}"/>
    <dataValidation imeMode="off" operator="equal" allowBlank="1" showInputMessage="1" showErrorMessage="1" errorTitle="学校の入力エラー" error="学校コードは６桁です。" promptTitle="所属名" prompt="所属名を入力してください。_x000a_学校の場合は下記の書式でお願いします。_x000a_○○中_x000a_○○高_x000a_○○大" sqref="G55:G62 G10:G47" xr:uid="{00000000-0002-0000-0000-00000A000000}"/>
    <dataValidation imeMode="hiragana" allowBlank="1" showInputMessage="1" showErrorMessage="1" prompt="全角で苗字と名の間は１字開ける、生徒・学生は（）で新学年を入力してください。" sqref="B55:B62 B10:B47" xr:uid="{00000000-0002-0000-0000-00000B000000}"/>
    <dataValidation allowBlank="1" showInputMessage="1" showErrorMessage="1" prompt="全角で苗字と名の間は１字開ける、生徒・学生は（）で新学年を入力してください。" sqref="B48:B54" xr:uid="{00000000-0002-0000-0000-00000C000000}"/>
    <dataValidation type="textLength" operator="equal" allowBlank="1" showInputMessage="1" showErrorMessage="1" errorTitle="県の入力エラー" error="県コードは「３３」です。" sqref="F48:F52 F54" xr:uid="{00000000-0002-0000-0000-00000D000000}">
      <formula1>2</formula1>
    </dataValidation>
    <dataValidation type="textLength" operator="equal" allowBlank="1" showInputMessage="1" showErrorMessage="1" errorTitle="性別の入力エラー" error="性別は１桁です。" sqref="E48:E52 E54" xr:uid="{00000000-0002-0000-0000-00000E000000}">
      <formula1>1</formula1>
    </dataValidation>
    <dataValidation type="textLength" operator="equal" allowBlank="1" showErrorMessage="1" errorTitle="県の入力エラー" error="県コードは「３３」です。" sqref="F53" xr:uid="{00000000-0002-0000-0000-00000F000000}">
      <formula1>2</formula1>
    </dataValidation>
    <dataValidation type="textLength" operator="equal" allowBlank="1" showErrorMessage="1" errorTitle="性別の入力エラー" error="性別は１桁です。" sqref="E53" xr:uid="{00000000-0002-0000-0000-000010000000}">
      <formula1>1</formula1>
    </dataValidation>
    <dataValidation type="textLength" operator="equal" allowBlank="1" showInputMessage="1" showErrorMessage="1" errorTitle="性別の入力エラー" error="性別は１桁です。" sqref="E63" xr:uid="{00000000-0002-0000-0000-000011000000}">
      <formula1>1</formula1>
      <formula2>0</formula2>
    </dataValidation>
    <dataValidation operator="equal" allowBlank="1" showInputMessage="1" showErrorMessage="1" errorTitle="学年の入力エラー" error="学年は１桁です。" prompt="マスターズの方は年齢を入力してください。" sqref="D63" xr:uid="{00000000-0002-0000-0000-000012000000}">
      <formula1>0</formula1>
      <formula2>0</formula2>
    </dataValidation>
    <dataValidation allowBlank="1" showInputMessage="1" showErrorMessage="1" prompt="半角カナで入力してください。" sqref="C63" xr:uid="{00000000-0002-0000-0000-000013000000}">
      <formula1>0</formula1>
      <formula2>0</formula2>
    </dataValidation>
    <dataValidation allowBlank="1" showInputMessage="1" showErrorMessage="1" prompt="全角で苗字と名の間は１字開ける、生徒・学生は（）で新学年を入力してください。" sqref="B63" xr:uid="{00000000-0002-0000-0000-000014000000}">
      <formula1>0</formula1>
      <formula2>0</formula2>
    </dataValidation>
    <dataValidation operator="equal" allowBlank="1" showInputMessage="1" showErrorMessage="1" errorTitle="学校の入力エラー" error="学校コードは６桁です。" promptTitle="所属名" prompt="所属名を入力してください。_x000a_学校の場合は下記の書式でお願いします。_x000a_○○中_x000a_○○高_x000a_○○大" sqref="G63" xr:uid="{00000000-0002-0000-0000-000015000000}">
      <formula1>0</formula1>
      <formula2>0</formula2>
    </dataValidation>
    <dataValidation type="textLength" allowBlank="1" showInputMessage="1" showErrorMessage="1" errorTitle="記録の入力エラー" error="トラック種目の記録は７桁、_x000a_フィールド種目の記録は５桁です。" sqref="K63 N63" xr:uid="{00000000-0002-0000-0000-000016000000}">
      <formula1>5</formula1>
      <formula2>7</formula2>
    </dataValidation>
    <dataValidation type="textLength" operator="equal" allowBlank="1" showInputMessage="1" showErrorMessage="1" errorTitle="種目コード入力のエラー" error="種目コードは５桁です。_x000a_（例）　00200" sqref="I63 L63" xr:uid="{00000000-0002-0000-0000-000017000000}">
      <formula1>5</formula1>
      <formula2>0</formula2>
    </dataValidation>
    <dataValidation allowBlank="1" showInputMessage="1" showErrorMessage="1" sqref="J63 M63 O63" xr:uid="{00000000-0002-0000-0000-000018000000}">
      <formula1>0</formula1>
      <formula2>0</formula2>
    </dataValidation>
    <dataValidation type="textLength" imeMode="off" operator="equal" allowBlank="1" showInputMessage="1" showErrorMessage="1" errorTitle="種目コード入力のエラー" error="種目コードは５桁です。_x000a_（例）　00200" sqref="L10:L62 I10:I62" xr:uid="{00000000-0002-0000-0000-000006000000}">
      <formula1>5</formula1>
    </dataValidation>
    <dataValidation type="textLength" imeMode="off" allowBlank="1" showInputMessage="1" showErrorMessage="1" errorTitle="記録の入力エラー" error="トラック種目の記録は７桁、_x000a_フィールド種目の記録は５桁です。" sqref="K10:K62 N10:N62" xr:uid="{00000000-0002-0000-0000-000007000000}">
      <formula1>5</formula1>
      <formula2>7</formula2>
    </dataValidation>
    <dataValidation type="textLength" imeMode="off" allowBlank="1" showInputMessage="1" showErrorMessage="1" errorTitle="ＤＢコードの入力エラー" error="ＤＢコードは９桁です。_x000a_(枝番なしは６桁)" prompt="入力不要です" sqref="A10:A63" xr:uid="{00000000-0002-0000-0000-000008000000}">
      <formula1>6</formula1>
      <formula2>9</formula2>
    </dataValidation>
  </dataValidations>
  <printOptions horizontalCentered="1"/>
  <pageMargins left="0.23622047244094491" right="0.27559055118110237" top="0.55118110236220474" bottom="0.55118110236220474" header="0.39370078740157483" footer="0.35433070866141736"/>
  <pageSetup paperSize="9" scale="80" orientation="landscape" r:id="rId1"/>
  <headerFooter alignWithMargins="0">
    <oddFooter>&amp;P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zoomScaleNormal="100" workbookViewId="0">
      <selection activeCell="P9" sqref="P9"/>
    </sheetView>
  </sheetViews>
  <sheetFormatPr defaultRowHeight="13.5" x14ac:dyDescent="0.15"/>
  <cols>
    <col min="1" max="1" width="9" style="16"/>
    <col min="2" max="2" width="10.875" style="16" customWidth="1"/>
    <col min="3" max="3" width="5.625" style="16" customWidth="1"/>
    <col min="4" max="4" width="9.75" style="16" customWidth="1"/>
    <col min="5" max="5" width="9.5" style="16" customWidth="1"/>
    <col min="6" max="10" width="9" style="16"/>
    <col min="11" max="11" width="9.5" style="16" customWidth="1"/>
    <col min="12" max="13" width="9" style="16"/>
    <col min="14" max="14" width="8.625" style="16" customWidth="1"/>
    <col min="15" max="16384" width="9" style="16"/>
  </cols>
  <sheetData>
    <row r="1" spans="1:17" x14ac:dyDescent="0.15">
      <c r="A1" s="1"/>
      <c r="B1" s="15" t="s">
        <v>56</v>
      </c>
      <c r="C1" s="1"/>
      <c r="D1" s="1"/>
      <c r="E1" s="4" t="s">
        <v>52</v>
      </c>
      <c r="F1" s="55"/>
      <c r="G1" s="1"/>
      <c r="H1" s="1"/>
      <c r="I1" s="1"/>
      <c r="J1" s="1"/>
      <c r="K1" s="1"/>
    </row>
    <row r="2" spans="1:17" x14ac:dyDescent="0.15">
      <c r="A2" s="1"/>
      <c r="B2" s="1"/>
      <c r="C2" s="1"/>
      <c r="D2" s="1"/>
      <c r="E2" s="1" t="s">
        <v>84</v>
      </c>
      <c r="F2" s="1"/>
      <c r="G2" s="1"/>
      <c r="H2" s="1"/>
      <c r="I2" s="1"/>
      <c r="J2" s="1"/>
      <c r="K2" s="1"/>
    </row>
    <row r="3" spans="1:17" x14ac:dyDescent="0.15">
      <c r="A3" s="17" t="s">
        <v>17</v>
      </c>
      <c r="B3" s="127" t="s">
        <v>83</v>
      </c>
      <c r="C3" s="127"/>
      <c r="D3" s="127"/>
      <c r="E3" s="127"/>
      <c r="F3" s="127"/>
      <c r="G3" s="51"/>
      <c r="H3" s="17" t="s">
        <v>18</v>
      </c>
      <c r="I3" s="123"/>
      <c r="J3" s="124"/>
      <c r="K3" s="124"/>
    </row>
    <row r="4" spans="1:17" x14ac:dyDescent="0.15">
      <c r="A4" s="1"/>
      <c r="B4" s="1"/>
      <c r="C4" s="1"/>
      <c r="F4" s="1"/>
      <c r="G4" s="1"/>
      <c r="H4" s="17" t="s">
        <v>19</v>
      </c>
      <c r="I4" s="125"/>
      <c r="J4" s="126"/>
      <c r="K4" s="1"/>
    </row>
    <row r="5" spans="1:17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7" ht="14.25" thickBot="1" x14ac:dyDescent="0.2">
      <c r="A6" s="37" t="s">
        <v>30</v>
      </c>
      <c r="C6" s="56" t="s">
        <v>55</v>
      </c>
      <c r="F6" s="42"/>
      <c r="G6" s="43" t="s">
        <v>86</v>
      </c>
      <c r="H6" s="44"/>
      <c r="I6" s="44"/>
      <c r="J6" s="44"/>
      <c r="K6" s="45"/>
      <c r="L6" s="18"/>
      <c r="M6" s="18"/>
      <c r="N6" s="18"/>
      <c r="O6" s="18"/>
      <c r="P6" s="18"/>
    </row>
    <row r="7" spans="1:17" ht="14.25" thickBot="1" x14ac:dyDescent="0.2">
      <c r="A7" s="40" t="s">
        <v>54</v>
      </c>
      <c r="B7" s="40" t="s">
        <v>46</v>
      </c>
      <c r="C7" s="40" t="s">
        <v>31</v>
      </c>
      <c r="D7" s="40" t="s">
        <v>53</v>
      </c>
      <c r="E7" s="40" t="s">
        <v>32</v>
      </c>
      <c r="F7" s="40" t="s">
        <v>33</v>
      </c>
      <c r="G7" s="40" t="s">
        <v>34</v>
      </c>
      <c r="H7" s="40" t="s">
        <v>35</v>
      </c>
      <c r="I7" s="40" t="s">
        <v>36</v>
      </c>
      <c r="J7" s="40" t="s">
        <v>37</v>
      </c>
      <c r="K7" s="40" t="s">
        <v>38</v>
      </c>
      <c r="L7" s="18"/>
      <c r="M7" s="18"/>
      <c r="N7" s="18"/>
      <c r="O7" s="18"/>
      <c r="P7" s="18"/>
    </row>
    <row r="8" spans="1:17" ht="14.25" thickBot="1" x14ac:dyDescent="0.2">
      <c r="A8" s="66" t="s">
        <v>85</v>
      </c>
      <c r="B8" s="52" t="s">
        <v>47</v>
      </c>
      <c r="C8" s="19" t="s">
        <v>2</v>
      </c>
      <c r="D8" s="20" t="s">
        <v>21</v>
      </c>
      <c r="E8" s="11" t="s">
        <v>40</v>
      </c>
      <c r="F8" s="19" t="s">
        <v>3</v>
      </c>
      <c r="G8" s="19" t="s">
        <v>4</v>
      </c>
      <c r="H8" s="19" t="s">
        <v>5</v>
      </c>
      <c r="I8" s="19" t="s">
        <v>6</v>
      </c>
      <c r="J8" s="19" t="s">
        <v>7</v>
      </c>
      <c r="K8" s="19" t="s">
        <v>8</v>
      </c>
      <c r="L8" s="18"/>
      <c r="M8" s="3" t="s">
        <v>1</v>
      </c>
      <c r="N8" s="3" t="s">
        <v>22</v>
      </c>
      <c r="O8" s="18"/>
      <c r="P8" s="18"/>
      <c r="Q8" s="18"/>
    </row>
    <row r="9" spans="1:17" x14ac:dyDescent="0.15">
      <c r="A9" s="27"/>
      <c r="B9" s="65"/>
      <c r="C9" s="28"/>
      <c r="D9" s="28"/>
      <c r="E9" s="28"/>
      <c r="F9" s="28"/>
      <c r="G9" s="28"/>
      <c r="H9" s="28"/>
      <c r="I9" s="28"/>
      <c r="J9" s="28"/>
      <c r="K9" s="29"/>
      <c r="M9" s="2" t="s">
        <v>20</v>
      </c>
      <c r="N9" s="3" t="s">
        <v>53</v>
      </c>
    </row>
    <row r="10" spans="1:17" x14ac:dyDescent="0.15">
      <c r="A10" s="30"/>
      <c r="B10" s="59"/>
      <c r="C10" s="31"/>
      <c r="D10" s="31"/>
      <c r="E10" s="31"/>
      <c r="F10" s="31"/>
      <c r="G10" s="31"/>
      <c r="H10" s="31"/>
      <c r="I10" s="31"/>
      <c r="J10" s="31"/>
      <c r="K10" s="32"/>
      <c r="M10" s="2"/>
      <c r="N10" s="3"/>
    </row>
    <row r="11" spans="1:17" x14ac:dyDescent="0.15">
      <c r="A11" s="30"/>
      <c r="B11" s="59"/>
      <c r="C11" s="31"/>
      <c r="D11" s="31"/>
      <c r="E11" s="31"/>
      <c r="F11" s="31"/>
      <c r="G11" s="31"/>
      <c r="H11" s="31"/>
      <c r="I11" s="31"/>
      <c r="J11" s="31"/>
      <c r="K11" s="32"/>
    </row>
    <row r="12" spans="1:17" x14ac:dyDescent="0.15">
      <c r="A12" s="30"/>
      <c r="B12" s="59"/>
      <c r="C12" s="31"/>
      <c r="D12" s="31"/>
      <c r="E12" s="31"/>
      <c r="F12" s="31"/>
      <c r="G12" s="31"/>
      <c r="H12" s="31"/>
      <c r="I12" s="31"/>
      <c r="J12" s="31"/>
      <c r="K12" s="32"/>
    </row>
    <row r="13" spans="1:17" x14ac:dyDescent="0.15">
      <c r="A13" s="30"/>
      <c r="B13" s="59"/>
      <c r="C13" s="31"/>
      <c r="D13" s="31"/>
      <c r="E13" s="31"/>
      <c r="F13" s="31"/>
      <c r="G13" s="31"/>
      <c r="H13" s="31"/>
      <c r="I13" s="31"/>
      <c r="J13" s="31"/>
      <c r="K13" s="32"/>
    </row>
    <row r="14" spans="1:17" x14ac:dyDescent="0.15">
      <c r="A14" s="30"/>
      <c r="B14" s="59"/>
      <c r="C14" s="31"/>
      <c r="D14" s="31"/>
      <c r="E14" s="31"/>
      <c r="F14" s="31"/>
      <c r="G14" s="31"/>
      <c r="H14" s="31"/>
      <c r="I14" s="31"/>
      <c r="J14" s="31"/>
      <c r="K14" s="32"/>
    </row>
    <row r="15" spans="1:17" x14ac:dyDescent="0.15">
      <c r="A15" s="30"/>
      <c r="B15" s="59"/>
      <c r="C15" s="31"/>
      <c r="D15" s="31"/>
      <c r="E15" s="31"/>
      <c r="F15" s="33"/>
      <c r="G15" s="33"/>
      <c r="H15" s="33"/>
      <c r="I15" s="33"/>
      <c r="J15" s="33"/>
      <c r="K15" s="34"/>
    </row>
    <row r="16" spans="1:17" x14ac:dyDescent="0.15">
      <c r="A16" s="30"/>
      <c r="B16" s="59"/>
      <c r="C16" s="31"/>
      <c r="D16" s="31"/>
      <c r="E16" s="31"/>
      <c r="F16" s="87"/>
      <c r="G16" s="33"/>
      <c r="H16" s="33"/>
      <c r="I16" s="33"/>
      <c r="J16" s="33"/>
      <c r="K16" s="34"/>
    </row>
    <row r="17" spans="1:11" x14ac:dyDescent="0.15">
      <c r="A17" s="30"/>
      <c r="B17" s="59"/>
      <c r="C17" s="31"/>
      <c r="D17" s="31"/>
      <c r="E17" s="31"/>
      <c r="F17" s="87"/>
      <c r="G17" s="33"/>
      <c r="H17" s="33"/>
      <c r="I17" s="33"/>
      <c r="J17" s="33"/>
      <c r="K17" s="34"/>
    </row>
    <row r="18" spans="1:11" x14ac:dyDescent="0.15">
      <c r="A18" s="30"/>
      <c r="B18" s="59"/>
      <c r="C18" s="31"/>
      <c r="D18" s="31"/>
      <c r="E18" s="31"/>
      <c r="F18" s="33"/>
      <c r="G18" s="33"/>
      <c r="H18" s="33"/>
      <c r="I18" s="33"/>
      <c r="J18" s="33"/>
      <c r="K18" s="34"/>
    </row>
    <row r="19" spans="1:11" x14ac:dyDescent="0.15">
      <c r="A19" s="30"/>
      <c r="B19" s="59"/>
      <c r="C19" s="31"/>
      <c r="D19" s="31"/>
      <c r="E19" s="31"/>
      <c r="F19" s="33"/>
      <c r="G19" s="33"/>
      <c r="H19" s="33"/>
      <c r="I19" s="33"/>
      <c r="J19" s="33"/>
      <c r="K19" s="34"/>
    </row>
    <row r="20" spans="1:11" x14ac:dyDescent="0.15">
      <c r="A20" s="30"/>
      <c r="B20" s="59"/>
      <c r="C20" s="31"/>
      <c r="D20" s="31"/>
      <c r="E20" s="31"/>
      <c r="F20" s="33"/>
      <c r="G20" s="33"/>
      <c r="H20" s="33"/>
      <c r="I20" s="87"/>
      <c r="J20" s="33"/>
      <c r="K20" s="34"/>
    </row>
    <row r="21" spans="1:11" x14ac:dyDescent="0.15">
      <c r="A21" s="30"/>
      <c r="B21" s="59"/>
      <c r="C21" s="31"/>
      <c r="D21" s="31"/>
      <c r="E21" s="31"/>
      <c r="F21" s="33"/>
      <c r="G21" s="33"/>
      <c r="H21" s="33"/>
      <c r="I21" s="33"/>
      <c r="J21" s="33"/>
      <c r="K21" s="34"/>
    </row>
    <row r="22" spans="1:11" x14ac:dyDescent="0.15">
      <c r="A22" s="30"/>
      <c r="B22" s="59"/>
      <c r="C22" s="31"/>
      <c r="D22" s="31"/>
      <c r="E22" s="31"/>
      <c r="F22" s="33"/>
      <c r="G22" s="33"/>
      <c r="H22" s="33"/>
      <c r="I22" s="33"/>
      <c r="J22" s="33"/>
      <c r="K22" s="34"/>
    </row>
    <row r="23" spans="1:11" x14ac:dyDescent="0.15">
      <c r="A23" s="30"/>
      <c r="B23" s="59"/>
      <c r="C23" s="33"/>
      <c r="D23" s="33"/>
      <c r="E23" s="33"/>
      <c r="F23" s="33"/>
      <c r="G23" s="33"/>
      <c r="H23" s="33"/>
      <c r="I23" s="33"/>
      <c r="J23" s="33"/>
      <c r="K23" s="34"/>
    </row>
    <row r="24" spans="1:11" x14ac:dyDescent="0.15">
      <c r="A24" s="30"/>
      <c r="B24" s="88"/>
      <c r="C24" s="31"/>
      <c r="D24" s="31"/>
      <c r="E24" s="31"/>
      <c r="F24" s="31"/>
      <c r="G24" s="31"/>
      <c r="H24" s="31"/>
      <c r="I24" s="31"/>
      <c r="J24" s="31"/>
      <c r="K24" s="32"/>
    </row>
    <row r="25" spans="1:11" x14ac:dyDescent="0.15">
      <c r="A25" s="30"/>
      <c r="B25" s="59"/>
      <c r="C25" s="31"/>
      <c r="D25" s="31"/>
      <c r="E25" s="31"/>
      <c r="F25" s="31"/>
      <c r="G25" s="31"/>
      <c r="H25" s="31"/>
      <c r="I25" s="31"/>
      <c r="J25" s="31"/>
      <c r="K25" s="34"/>
    </row>
    <row r="26" spans="1:11" x14ac:dyDescent="0.15">
      <c r="A26" s="30"/>
      <c r="B26" s="23"/>
      <c r="C26" s="33"/>
      <c r="D26" s="33"/>
      <c r="E26" s="33"/>
      <c r="F26" s="82"/>
      <c r="G26" s="82"/>
      <c r="H26" s="82"/>
      <c r="I26" s="82"/>
      <c r="J26" s="82"/>
      <c r="K26" s="89"/>
    </row>
    <row r="27" spans="1:11" x14ac:dyDescent="0.15">
      <c r="A27" s="30"/>
      <c r="B27" s="59"/>
      <c r="C27" s="33"/>
      <c r="D27" s="33"/>
      <c r="E27" s="33"/>
      <c r="F27" s="33"/>
      <c r="G27" s="33"/>
      <c r="H27" s="33"/>
      <c r="I27" s="33"/>
      <c r="J27" s="33"/>
      <c r="K27" s="34"/>
    </row>
    <row r="28" spans="1:11" x14ac:dyDescent="0.15">
      <c r="A28" s="30"/>
      <c r="B28" s="59"/>
      <c r="C28" s="31"/>
      <c r="D28" s="91"/>
      <c r="E28" s="31"/>
      <c r="F28" s="31"/>
      <c r="G28" s="31"/>
      <c r="H28" s="31"/>
      <c r="I28" s="31"/>
      <c r="J28" s="31"/>
      <c r="K28" s="32"/>
    </row>
    <row r="29" spans="1:11" x14ac:dyDescent="0.15">
      <c r="A29" s="30"/>
      <c r="B29" s="59"/>
      <c r="C29" s="31"/>
      <c r="D29" s="91"/>
      <c r="E29" s="31"/>
      <c r="F29" s="31"/>
      <c r="G29" s="31"/>
      <c r="H29" s="31"/>
      <c r="I29" s="31"/>
      <c r="J29" s="31"/>
      <c r="K29" s="32"/>
    </row>
    <row r="30" spans="1:11" x14ac:dyDescent="0.15">
      <c r="A30" s="30"/>
      <c r="B30" s="59"/>
      <c r="C30" s="31"/>
      <c r="D30" s="31"/>
      <c r="E30" s="31"/>
      <c r="F30" s="31"/>
      <c r="G30" s="31"/>
      <c r="H30" s="31"/>
      <c r="I30" s="31"/>
      <c r="J30" s="33"/>
      <c r="K30" s="34"/>
    </row>
    <row r="31" spans="1:11" x14ac:dyDescent="0.15">
      <c r="A31" s="30"/>
      <c r="B31" s="88"/>
      <c r="C31" s="31"/>
      <c r="D31" s="31"/>
      <c r="E31" s="31"/>
      <c r="F31" s="31"/>
      <c r="G31" s="31"/>
      <c r="H31" s="31"/>
      <c r="I31" s="31"/>
      <c r="J31" s="33"/>
      <c r="K31" s="34"/>
    </row>
    <row r="32" spans="1:11" x14ac:dyDescent="0.15">
      <c r="A32" s="30"/>
      <c r="B32" s="59"/>
      <c r="C32" s="31"/>
      <c r="D32" s="31"/>
      <c r="E32" s="31"/>
      <c r="F32" s="31"/>
      <c r="G32" s="31"/>
      <c r="H32" s="31"/>
      <c r="I32" s="31"/>
      <c r="J32" s="33"/>
      <c r="K32" s="34"/>
    </row>
    <row r="33" spans="1:11" x14ac:dyDescent="0.15">
      <c r="A33" s="30"/>
      <c r="B33" s="23"/>
      <c r="C33" s="33"/>
      <c r="D33" s="33"/>
      <c r="E33" s="33"/>
      <c r="F33" s="82"/>
      <c r="G33" s="82"/>
      <c r="H33" s="82"/>
      <c r="I33" s="82"/>
      <c r="J33" s="82"/>
      <c r="K33" s="90"/>
    </row>
    <row r="34" spans="1:11" x14ac:dyDescent="0.15">
      <c r="A34" s="30"/>
      <c r="B34" s="59"/>
      <c r="C34" s="31"/>
      <c r="D34" s="31"/>
      <c r="E34" s="31"/>
      <c r="F34" s="33"/>
      <c r="G34" s="33"/>
      <c r="H34" s="33"/>
      <c r="I34" s="33"/>
      <c r="J34" s="33"/>
      <c r="K34" s="34"/>
    </row>
    <row r="35" spans="1:11" x14ac:dyDescent="0.15">
      <c r="A35" s="30"/>
      <c r="B35" s="59"/>
      <c r="C35" s="31"/>
      <c r="D35" s="31"/>
      <c r="E35" s="31"/>
      <c r="F35" s="33"/>
      <c r="G35" s="33"/>
      <c r="H35" s="33"/>
      <c r="I35" s="33"/>
      <c r="J35" s="33"/>
      <c r="K35" s="34"/>
    </row>
    <row r="36" spans="1:11" x14ac:dyDescent="0.15">
      <c r="A36" s="30"/>
      <c r="B36" s="59"/>
      <c r="C36" s="31"/>
      <c r="D36" s="31"/>
      <c r="E36" s="31"/>
      <c r="F36" s="33"/>
      <c r="G36" s="33"/>
      <c r="H36" s="33"/>
      <c r="I36" s="33"/>
      <c r="J36" s="33"/>
      <c r="K36" s="34"/>
    </row>
    <row r="37" spans="1:11" x14ac:dyDescent="0.15">
      <c r="A37" s="30"/>
      <c r="B37" s="59"/>
      <c r="C37" s="31"/>
      <c r="D37" s="31"/>
      <c r="E37" s="31"/>
      <c r="F37" s="33"/>
      <c r="G37" s="33"/>
      <c r="H37" s="33"/>
      <c r="I37" s="33"/>
      <c r="J37" s="33"/>
      <c r="K37" s="34"/>
    </row>
  </sheetData>
  <mergeCells count="3">
    <mergeCell ref="I3:K3"/>
    <mergeCell ref="I4:J4"/>
    <mergeCell ref="B3:F3"/>
  </mergeCells>
  <phoneticPr fontId="2"/>
  <dataValidations count="12">
    <dataValidation imeMode="disabled" allowBlank="1" showInputMessage="1" showErrorMessage="1" sqref="A5:G5 O1:IV2 O5:IV8 I5:K5 O18:IV51" xr:uid="{00000000-0002-0000-0100-000000000000}"/>
    <dataValidation imeMode="hiragana" allowBlank="1" showInputMessage="1" showErrorMessage="1" sqref="I4:J4 I3:K3 B3:G3" xr:uid="{00000000-0002-0000-0100-000001000000}"/>
    <dataValidation imeMode="off" allowBlank="1" showInputMessage="1" showErrorMessage="1" sqref="A6:K8 I1:K2 K4 A3 H1:H5 F4:G4 A1:G2 A4:C4 A38:K103 D28:D29 L1:N14 L15:M103 N15:N104" xr:uid="{00000000-0002-0000-0100-000002000000}"/>
    <dataValidation type="textLength" imeMode="off" operator="equal" allowBlank="1" showErrorMessage="1" errorTitle="参考記録入力のエラー" error="リレーの参考記録は５桁です。_x000a_（例）50秒48→05048" sqref="E9:E25 E34:E37 E27:E32" xr:uid="{00000000-0002-0000-0100-000003000000}">
      <formula1>5</formula1>
    </dataValidation>
    <dataValidation type="textLength" imeMode="off" operator="equal" allowBlank="1" showErrorMessage="1" errorTitle="性別入力のエラー" error="性別は１桁です。" sqref="C9:C25 C34:C37 C27:C32" xr:uid="{00000000-0002-0000-0100-000004000000}">
      <formula1>1</formula1>
    </dataValidation>
    <dataValidation type="textLength" imeMode="off" operator="equal" allowBlank="1" showErrorMessage="1" errorTitle="種目コード入力のエラー" error="種目コードは３桁です。" sqref="D9:D25 D34:D37 D27 D30:D32" xr:uid="{00000000-0002-0000-0100-000005000000}">
      <formula1>3</formula1>
    </dataValidation>
    <dataValidation imeMode="hiragana" allowBlank="1" showInputMessage="1" showErrorMessage="1" prompt="学校の場合は下記の書式でお願いします_x000a_○○中_x000a_○○高_x000a_○○大" sqref="B9:B25 B34:B37 B27:B32" xr:uid="{00000000-0002-0000-0100-000006000000}"/>
    <dataValidation allowBlank="1" showInputMessage="1" showErrorMessage="1" prompt="学校の場合は下記の書式でお願いします_x000a_○○中_x000a_○○高_x000a_○○大" sqref="B26 B33" xr:uid="{00000000-0002-0000-0100-000007000000}"/>
    <dataValidation type="textLength" operator="equal" allowBlank="1" showErrorMessage="1" errorTitle="種目コード入力のエラー" error="種目コードは３桁です。" sqref="D26 D33" xr:uid="{00000000-0002-0000-0100-000008000000}">
      <formula1>5</formula1>
    </dataValidation>
    <dataValidation type="textLength" operator="equal" allowBlank="1" showErrorMessage="1" errorTitle="性別入力のエラー" error="性別は１桁です。" sqref="C26 C33" xr:uid="{00000000-0002-0000-0100-000009000000}">
      <formula1>1</formula1>
    </dataValidation>
    <dataValidation type="textLength" operator="equal" allowBlank="1" showErrorMessage="1" errorTitle="参考記録入力のエラー" error="リレーの参考記録は５桁です。_x000a_（例）50秒48→05048" sqref="E26 E33" xr:uid="{00000000-0002-0000-0100-00000A000000}">
      <formula1>5</formula1>
    </dataValidation>
    <dataValidation type="textLength" imeMode="off" operator="equal" allowBlank="1" showInputMessage="1" showErrorMessage="1" errorTitle="学校コード入力のエラー" error="学校コードは６桁です。" prompt="入力不要です" sqref="A9:A37" xr:uid="{00000000-0002-0000-0100-00000B000000}">
      <formula1>6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個人一覧</vt:lpstr>
      <vt:lpstr>リレー一覧</vt:lpstr>
      <vt:lpstr>個人一覧!Print_Area</vt:lpstr>
      <vt:lpstr>個人一覧!Print_Titles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creator>nogami</dc:creator>
  <cp:lastModifiedBy>Owner</cp:lastModifiedBy>
  <cp:lastPrinted>2022-03-31T02:20:38Z</cp:lastPrinted>
  <dcterms:created xsi:type="dcterms:W3CDTF">1999-05-20T01:54:59Z</dcterms:created>
  <dcterms:modified xsi:type="dcterms:W3CDTF">2022-03-31T02:21:45Z</dcterms:modified>
</cp:coreProperties>
</file>